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380" yWindow="900" windowWidth="16530" windowHeight="11085"/>
  </bookViews>
  <sheets>
    <sheet name="구리" sheetId="1" r:id="rId1"/>
    <sheet name="납" sheetId="2" r:id="rId2"/>
    <sheet name="아연" sheetId="3" r:id="rId3"/>
    <sheet name="알루미늄" sheetId="4" r:id="rId4"/>
    <sheet name="니켈" sheetId="5" r:id="rId5"/>
    <sheet name="주석" sheetId="6" r:id="rId6"/>
    <sheet name="알루미늄Alloy" sheetId="9" r:id="rId7"/>
    <sheet name="년도별" sheetId="7" r:id="rId8"/>
  </sheets>
  <calcPr calcId="125725"/>
</workbook>
</file>

<file path=xl/calcChain.xml><?xml version="1.0" encoding="utf-8"?>
<calcChain xmlns="http://schemas.openxmlformats.org/spreadsheetml/2006/main">
  <c r="M225" i="7"/>
  <c r="L225"/>
  <c r="K225"/>
  <c r="J225"/>
  <c r="I225"/>
  <c r="H225"/>
  <c r="G225"/>
  <c r="F225"/>
  <c r="E225"/>
  <c r="D225"/>
  <c r="C225"/>
  <c r="B225"/>
  <c r="N225" s="1"/>
  <c r="M203"/>
  <c r="L203"/>
  <c r="K203"/>
  <c r="J203"/>
  <c r="I203"/>
  <c r="H203"/>
  <c r="G203"/>
  <c r="F203"/>
  <c r="E203"/>
  <c r="D203"/>
  <c r="C203"/>
  <c r="B203"/>
  <c r="M169"/>
  <c r="L169"/>
  <c r="K169"/>
  <c r="J169"/>
  <c r="I169"/>
  <c r="H169"/>
  <c r="G169"/>
  <c r="F169"/>
  <c r="E169"/>
  <c r="D169"/>
  <c r="C169"/>
  <c r="B169"/>
  <c r="N169" s="1"/>
  <c r="M135"/>
  <c r="L135"/>
  <c r="K135"/>
  <c r="J135"/>
  <c r="I135"/>
  <c r="H135"/>
  <c r="G135"/>
  <c r="F135"/>
  <c r="E135"/>
  <c r="D135"/>
  <c r="C135"/>
  <c r="B135"/>
  <c r="N135" s="1"/>
  <c r="M101"/>
  <c r="L101"/>
  <c r="K101"/>
  <c r="J101"/>
  <c r="I101"/>
  <c r="H101"/>
  <c r="G101"/>
  <c r="F101"/>
  <c r="E101"/>
  <c r="D101"/>
  <c r="C101"/>
  <c r="B101"/>
  <c r="N101" s="1"/>
  <c r="M67"/>
  <c r="L67"/>
  <c r="K67"/>
  <c r="J67"/>
  <c r="I67"/>
  <c r="H67"/>
  <c r="G67"/>
  <c r="F67"/>
  <c r="E67"/>
  <c r="D67"/>
  <c r="C67"/>
  <c r="B67"/>
  <c r="M33"/>
  <c r="L33"/>
  <c r="K33"/>
  <c r="J33"/>
  <c r="I33"/>
  <c r="H33"/>
  <c r="G33"/>
  <c r="F33"/>
  <c r="E33"/>
  <c r="D33"/>
  <c r="C33"/>
  <c r="B33"/>
  <c r="N22" i="9"/>
  <c r="N27" i="6"/>
  <c r="N27" i="5"/>
  <c r="N27" i="4"/>
  <c r="N27" i="3"/>
  <c r="N27" i="2"/>
  <c r="N27" i="1"/>
  <c r="N21" i="9"/>
  <c r="N26" i="6"/>
  <c r="N26" i="5"/>
  <c r="N26" i="4"/>
  <c r="N26" i="3"/>
  <c r="N26" i="2"/>
  <c r="N26" i="1"/>
  <c r="M224" i="7"/>
  <c r="L224"/>
  <c r="K224"/>
  <c r="J224"/>
  <c r="I224"/>
  <c r="H224"/>
  <c r="G224"/>
  <c r="F224"/>
  <c r="E224"/>
  <c r="D224"/>
  <c r="C224"/>
  <c r="B224"/>
  <c r="M202"/>
  <c r="L202"/>
  <c r="K202"/>
  <c r="J202"/>
  <c r="I202"/>
  <c r="H202"/>
  <c r="G202"/>
  <c r="F202"/>
  <c r="E202"/>
  <c r="D202"/>
  <c r="C202"/>
  <c r="B202"/>
  <c r="M168"/>
  <c r="L168"/>
  <c r="K168"/>
  <c r="J168"/>
  <c r="I168"/>
  <c r="H168"/>
  <c r="G168"/>
  <c r="F168"/>
  <c r="E168"/>
  <c r="D168"/>
  <c r="C168"/>
  <c r="B168"/>
  <c r="N168" s="1"/>
  <c r="M134"/>
  <c r="L134"/>
  <c r="K134"/>
  <c r="J134"/>
  <c r="I134"/>
  <c r="H134"/>
  <c r="G134"/>
  <c r="F134"/>
  <c r="E134"/>
  <c r="D134"/>
  <c r="C134"/>
  <c r="B134"/>
  <c r="N134" s="1"/>
  <c r="M100"/>
  <c r="L100"/>
  <c r="K100"/>
  <c r="J100"/>
  <c r="I100"/>
  <c r="H100"/>
  <c r="G100"/>
  <c r="F100"/>
  <c r="E100"/>
  <c r="D100"/>
  <c r="C100"/>
  <c r="B100"/>
  <c r="N100" s="1"/>
  <c r="M66"/>
  <c r="L66"/>
  <c r="K66"/>
  <c r="J66"/>
  <c r="I66"/>
  <c r="H66"/>
  <c r="G66"/>
  <c r="F66"/>
  <c r="E66"/>
  <c r="D66"/>
  <c r="C66"/>
  <c r="B66"/>
  <c r="M32"/>
  <c r="L32"/>
  <c r="K32"/>
  <c r="J32"/>
  <c r="I32"/>
  <c r="H32"/>
  <c r="G32"/>
  <c r="F32"/>
  <c r="E32"/>
  <c r="D32"/>
  <c r="C32"/>
  <c r="B32"/>
  <c r="C223"/>
  <c r="D223"/>
  <c r="E223"/>
  <c r="F223"/>
  <c r="G223"/>
  <c r="H223"/>
  <c r="I223"/>
  <c r="J223"/>
  <c r="K223"/>
  <c r="L223"/>
  <c r="M223"/>
  <c r="B223"/>
  <c r="N223" s="1"/>
  <c r="C201"/>
  <c r="D201"/>
  <c r="E201"/>
  <c r="F201"/>
  <c r="G201"/>
  <c r="H201"/>
  <c r="I201"/>
  <c r="J201"/>
  <c r="K201"/>
  <c r="L201"/>
  <c r="M201"/>
  <c r="B201"/>
  <c r="C167"/>
  <c r="D167"/>
  <c r="E167"/>
  <c r="F167"/>
  <c r="G167"/>
  <c r="H167"/>
  <c r="I167"/>
  <c r="J167"/>
  <c r="K167"/>
  <c r="L167"/>
  <c r="M167"/>
  <c r="B167"/>
  <c r="N167" s="1"/>
  <c r="C133"/>
  <c r="D133"/>
  <c r="E133"/>
  <c r="F133"/>
  <c r="G133"/>
  <c r="H133"/>
  <c r="I133"/>
  <c r="J133"/>
  <c r="K133"/>
  <c r="L133"/>
  <c r="M133"/>
  <c r="B133"/>
  <c r="N133" s="1"/>
  <c r="C99"/>
  <c r="D99"/>
  <c r="E99"/>
  <c r="F99"/>
  <c r="G99"/>
  <c r="H99"/>
  <c r="I99"/>
  <c r="J99"/>
  <c r="K99"/>
  <c r="L99"/>
  <c r="M99"/>
  <c r="B99"/>
  <c r="N99" s="1"/>
  <c r="C65"/>
  <c r="D65"/>
  <c r="E65"/>
  <c r="F65"/>
  <c r="G65"/>
  <c r="H65"/>
  <c r="I65"/>
  <c r="J65"/>
  <c r="K65"/>
  <c r="L65"/>
  <c r="M65"/>
  <c r="B65"/>
  <c r="C31"/>
  <c r="D31"/>
  <c r="E31"/>
  <c r="F31"/>
  <c r="G31"/>
  <c r="H31"/>
  <c r="I31"/>
  <c r="J31"/>
  <c r="K31"/>
  <c r="L31"/>
  <c r="M31"/>
  <c r="B31"/>
  <c r="N19" i="9"/>
  <c r="N24" i="6"/>
  <c r="N24" i="5"/>
  <c r="N24" i="4"/>
  <c r="N24" i="3"/>
  <c r="N24" i="2"/>
  <c r="N24" i="1"/>
  <c r="N25" i="6"/>
  <c r="N25" i="5"/>
  <c r="N25" i="4"/>
  <c r="N25" i="3"/>
  <c r="N25" i="2"/>
  <c r="N25" i="1"/>
  <c r="N20" i="9"/>
  <c r="M222" i="7"/>
  <c r="L222"/>
  <c r="K222"/>
  <c r="J222"/>
  <c r="I222"/>
  <c r="H222"/>
  <c r="G222"/>
  <c r="F222"/>
  <c r="E222"/>
  <c r="D222"/>
  <c r="C222"/>
  <c r="B222"/>
  <c r="M200"/>
  <c r="L200"/>
  <c r="K200"/>
  <c r="J200"/>
  <c r="I200"/>
  <c r="H200"/>
  <c r="G200"/>
  <c r="F200"/>
  <c r="E200"/>
  <c r="D200"/>
  <c r="C200"/>
  <c r="B200"/>
  <c r="M166"/>
  <c r="L166"/>
  <c r="K166"/>
  <c r="J166"/>
  <c r="I166"/>
  <c r="H166"/>
  <c r="G166"/>
  <c r="F166"/>
  <c r="E166"/>
  <c r="D166"/>
  <c r="C166"/>
  <c r="B166"/>
  <c r="N166" s="1"/>
  <c r="M132"/>
  <c r="L132"/>
  <c r="K132"/>
  <c r="J132"/>
  <c r="I132"/>
  <c r="H132"/>
  <c r="G132"/>
  <c r="F132"/>
  <c r="E132"/>
  <c r="D132"/>
  <c r="C132"/>
  <c r="B132"/>
  <c r="N132" s="1"/>
  <c r="M98"/>
  <c r="L98"/>
  <c r="K98"/>
  <c r="J98"/>
  <c r="I98"/>
  <c r="H98"/>
  <c r="G98"/>
  <c r="F98"/>
  <c r="E98"/>
  <c r="D98"/>
  <c r="C98"/>
  <c r="B98"/>
  <c r="M64"/>
  <c r="L64"/>
  <c r="K64"/>
  <c r="J64"/>
  <c r="I64"/>
  <c r="H64"/>
  <c r="G64"/>
  <c r="F64"/>
  <c r="E64"/>
  <c r="D64"/>
  <c r="C64"/>
  <c r="B64"/>
  <c r="N64" s="1"/>
  <c r="M30"/>
  <c r="L30"/>
  <c r="K30"/>
  <c r="J30"/>
  <c r="I30"/>
  <c r="H30"/>
  <c r="G30"/>
  <c r="F30"/>
  <c r="E30"/>
  <c r="D30"/>
  <c r="C30"/>
  <c r="B30"/>
  <c r="N18" i="9"/>
  <c r="N23" i="6"/>
  <c r="N23" i="5"/>
  <c r="N23" i="4"/>
  <c r="N23" i="3"/>
  <c r="N23" i="2"/>
  <c r="N18" i="1"/>
  <c r="N23"/>
  <c r="M221" i="7"/>
  <c r="L221"/>
  <c r="K221"/>
  <c r="J221"/>
  <c r="I221"/>
  <c r="H221"/>
  <c r="G221"/>
  <c r="F221"/>
  <c r="E221"/>
  <c r="D221"/>
  <c r="C221"/>
  <c r="B221"/>
  <c r="M199"/>
  <c r="L199"/>
  <c r="K199"/>
  <c r="J199"/>
  <c r="I199"/>
  <c r="H199"/>
  <c r="G199"/>
  <c r="F199"/>
  <c r="E199"/>
  <c r="D199"/>
  <c r="C199"/>
  <c r="B199"/>
  <c r="M165"/>
  <c r="L165"/>
  <c r="K165"/>
  <c r="J165"/>
  <c r="I165"/>
  <c r="H165"/>
  <c r="G165"/>
  <c r="F165"/>
  <c r="E165"/>
  <c r="D165"/>
  <c r="C165"/>
  <c r="B165"/>
  <c r="M131"/>
  <c r="L131"/>
  <c r="K131"/>
  <c r="J131"/>
  <c r="I131"/>
  <c r="H131"/>
  <c r="G131"/>
  <c r="F131"/>
  <c r="E131"/>
  <c r="D131"/>
  <c r="C131"/>
  <c r="B131"/>
  <c r="M97"/>
  <c r="L97"/>
  <c r="K97"/>
  <c r="J97"/>
  <c r="I97"/>
  <c r="H97"/>
  <c r="G97"/>
  <c r="F97"/>
  <c r="E97"/>
  <c r="D97"/>
  <c r="C97"/>
  <c r="B97"/>
  <c r="M63"/>
  <c r="L63"/>
  <c r="K63"/>
  <c r="J63"/>
  <c r="I63"/>
  <c r="H63"/>
  <c r="G63"/>
  <c r="F63"/>
  <c r="E63"/>
  <c r="D63"/>
  <c r="C63"/>
  <c r="B63"/>
  <c r="N63" s="1"/>
  <c r="M29"/>
  <c r="L29"/>
  <c r="K29"/>
  <c r="J29"/>
  <c r="I29"/>
  <c r="H29"/>
  <c r="G29"/>
  <c r="F29"/>
  <c r="E29"/>
  <c r="D29"/>
  <c r="C29"/>
  <c r="B29"/>
  <c r="N29" s="1"/>
  <c r="N22" i="6"/>
  <c r="N22" i="5"/>
  <c r="N22" i="4"/>
  <c r="N22" i="3"/>
  <c r="N22" i="2"/>
  <c r="N22" i="1"/>
  <c r="N17" i="9"/>
  <c r="N188" i="7"/>
  <c r="N187"/>
  <c r="N186"/>
  <c r="N185"/>
  <c r="N184"/>
  <c r="N183"/>
  <c r="N182"/>
  <c r="N181"/>
  <c r="N180"/>
  <c r="N179"/>
  <c r="N178"/>
  <c r="N177"/>
  <c r="N176"/>
  <c r="N175"/>
  <c r="N174"/>
  <c r="N173"/>
  <c r="N154"/>
  <c r="N153"/>
  <c r="N152"/>
  <c r="N151"/>
  <c r="N150"/>
  <c r="N149"/>
  <c r="N148"/>
  <c r="N147"/>
  <c r="N146"/>
  <c r="N145"/>
  <c r="N144"/>
  <c r="N143"/>
  <c r="N142"/>
  <c r="N141"/>
  <c r="N140"/>
  <c r="N139"/>
  <c r="N120"/>
  <c r="N119"/>
  <c r="N118"/>
  <c r="N117"/>
  <c r="N116"/>
  <c r="N115"/>
  <c r="N114"/>
  <c r="N113"/>
  <c r="N112"/>
  <c r="N111"/>
  <c r="N110"/>
  <c r="N109"/>
  <c r="N108"/>
  <c r="N107"/>
  <c r="N106"/>
  <c r="N105"/>
  <c r="N86"/>
  <c r="N85"/>
  <c r="N84"/>
  <c r="N83"/>
  <c r="N82"/>
  <c r="N81"/>
  <c r="N80"/>
  <c r="N79"/>
  <c r="N78"/>
  <c r="N77"/>
  <c r="N76"/>
  <c r="N75"/>
  <c r="N74"/>
  <c r="N73"/>
  <c r="N72"/>
  <c r="N71"/>
  <c r="N52"/>
  <c r="N51"/>
  <c r="N50"/>
  <c r="N49"/>
  <c r="N48"/>
  <c r="N47"/>
  <c r="N46"/>
  <c r="N45"/>
  <c r="N44"/>
  <c r="N43"/>
  <c r="N42"/>
  <c r="N41"/>
  <c r="N40"/>
  <c r="N39"/>
  <c r="N38"/>
  <c r="N37"/>
  <c r="N4"/>
  <c r="N5"/>
  <c r="N6"/>
  <c r="N7"/>
  <c r="N8"/>
  <c r="N9"/>
  <c r="N10"/>
  <c r="N11"/>
  <c r="N12"/>
  <c r="N13"/>
  <c r="N14"/>
  <c r="N15"/>
  <c r="N16"/>
  <c r="N17"/>
  <c r="N18"/>
  <c r="N3"/>
  <c r="N13" i="9"/>
  <c r="N14"/>
  <c r="N15"/>
  <c r="N16"/>
  <c r="N12"/>
  <c r="N18" i="6"/>
  <c r="N19"/>
  <c r="N20"/>
  <c r="N21"/>
  <c r="N17"/>
  <c r="N18" i="5"/>
  <c r="N19"/>
  <c r="N20"/>
  <c r="N21"/>
  <c r="N17"/>
  <c r="N18" i="4"/>
  <c r="N19"/>
  <c r="N20"/>
  <c r="N21"/>
  <c r="N17"/>
  <c r="N20" i="3"/>
  <c r="N21"/>
  <c r="N19"/>
  <c r="N18"/>
  <c r="N17"/>
  <c r="N19" i="2"/>
  <c r="N20"/>
  <c r="N21"/>
  <c r="N18"/>
  <c r="N17"/>
  <c r="N17" i="1"/>
  <c r="N19"/>
  <c r="N20"/>
  <c r="N21"/>
  <c r="M220" i="7"/>
  <c r="L220"/>
  <c r="K220"/>
  <c r="J220"/>
  <c r="I220"/>
  <c r="H220"/>
  <c r="G220"/>
  <c r="F220"/>
  <c r="E220"/>
  <c r="D220"/>
  <c r="C220"/>
  <c r="B220"/>
  <c r="M198"/>
  <c r="L198"/>
  <c r="K198"/>
  <c r="J198"/>
  <c r="I198"/>
  <c r="H198"/>
  <c r="G198"/>
  <c r="F198"/>
  <c r="E198"/>
  <c r="D198"/>
  <c r="C198"/>
  <c r="B198"/>
  <c r="M164"/>
  <c r="L164"/>
  <c r="K164"/>
  <c r="J164"/>
  <c r="I164"/>
  <c r="H164"/>
  <c r="G164"/>
  <c r="F164"/>
  <c r="E164"/>
  <c r="D164"/>
  <c r="C164"/>
  <c r="B164"/>
  <c r="M130"/>
  <c r="L130"/>
  <c r="K130"/>
  <c r="J130"/>
  <c r="I130"/>
  <c r="H130"/>
  <c r="G130"/>
  <c r="F130"/>
  <c r="E130"/>
  <c r="D130"/>
  <c r="C130"/>
  <c r="B130"/>
  <c r="M96"/>
  <c r="L96"/>
  <c r="K96"/>
  <c r="J96"/>
  <c r="I96"/>
  <c r="H96"/>
  <c r="G96"/>
  <c r="F96"/>
  <c r="E96"/>
  <c r="D96"/>
  <c r="C96"/>
  <c r="B96"/>
  <c r="M62"/>
  <c r="L62"/>
  <c r="K62"/>
  <c r="J62"/>
  <c r="I62"/>
  <c r="H62"/>
  <c r="G62"/>
  <c r="F62"/>
  <c r="E62"/>
  <c r="D62"/>
  <c r="C62"/>
  <c r="B62"/>
  <c r="M28"/>
  <c r="L28"/>
  <c r="K28"/>
  <c r="J28"/>
  <c r="I28"/>
  <c r="H28"/>
  <c r="G28"/>
  <c r="F28"/>
  <c r="E28"/>
  <c r="D28"/>
  <c r="C28"/>
  <c r="B28"/>
  <c r="M219"/>
  <c r="L219"/>
  <c r="K219"/>
  <c r="J219"/>
  <c r="I219"/>
  <c r="H219"/>
  <c r="G219"/>
  <c r="F219"/>
  <c r="E219"/>
  <c r="D219"/>
  <c r="C219"/>
  <c r="B219"/>
  <c r="M197"/>
  <c r="L197"/>
  <c r="K197"/>
  <c r="J197"/>
  <c r="I197"/>
  <c r="H197"/>
  <c r="G197"/>
  <c r="F197"/>
  <c r="E197"/>
  <c r="D197"/>
  <c r="C197"/>
  <c r="B197"/>
  <c r="M163"/>
  <c r="L163"/>
  <c r="K163"/>
  <c r="J163"/>
  <c r="I163"/>
  <c r="H163"/>
  <c r="G163"/>
  <c r="F163"/>
  <c r="E163"/>
  <c r="D163"/>
  <c r="C163"/>
  <c r="B163"/>
  <c r="M129"/>
  <c r="L129"/>
  <c r="K129"/>
  <c r="J129"/>
  <c r="I129"/>
  <c r="H129"/>
  <c r="G129"/>
  <c r="F129"/>
  <c r="E129"/>
  <c r="D129"/>
  <c r="C129"/>
  <c r="B129"/>
  <c r="M95"/>
  <c r="L95"/>
  <c r="K95"/>
  <c r="J95"/>
  <c r="I95"/>
  <c r="H95"/>
  <c r="G95"/>
  <c r="F95"/>
  <c r="E95"/>
  <c r="D95"/>
  <c r="C95"/>
  <c r="B95"/>
  <c r="M61"/>
  <c r="L61"/>
  <c r="K61"/>
  <c r="J61"/>
  <c r="I61"/>
  <c r="H61"/>
  <c r="G61"/>
  <c r="F61"/>
  <c r="E61"/>
  <c r="D61"/>
  <c r="C61"/>
  <c r="B61"/>
  <c r="M27"/>
  <c r="L27"/>
  <c r="K27"/>
  <c r="J27"/>
  <c r="I27"/>
  <c r="H27"/>
  <c r="G27"/>
  <c r="F27"/>
  <c r="E27"/>
  <c r="D27"/>
  <c r="C27"/>
  <c r="B27"/>
  <c r="C218"/>
  <c r="D218"/>
  <c r="E218"/>
  <c r="F218"/>
  <c r="G218"/>
  <c r="H218"/>
  <c r="I218"/>
  <c r="J218"/>
  <c r="K218"/>
  <c r="L218"/>
  <c r="M218"/>
  <c r="C196"/>
  <c r="D196"/>
  <c r="E196"/>
  <c r="F196"/>
  <c r="G196"/>
  <c r="H196"/>
  <c r="I196"/>
  <c r="J196"/>
  <c r="K196"/>
  <c r="L196"/>
  <c r="M196"/>
  <c r="C162"/>
  <c r="D162"/>
  <c r="E162"/>
  <c r="F162"/>
  <c r="G162"/>
  <c r="H162"/>
  <c r="I162"/>
  <c r="J162"/>
  <c r="K162"/>
  <c r="L162"/>
  <c r="M162"/>
  <c r="C128"/>
  <c r="D128"/>
  <c r="E128"/>
  <c r="F128"/>
  <c r="G128"/>
  <c r="H128"/>
  <c r="I128"/>
  <c r="J128"/>
  <c r="K128"/>
  <c r="L128"/>
  <c r="M128"/>
  <c r="C94"/>
  <c r="D94"/>
  <c r="E94"/>
  <c r="F94"/>
  <c r="G94"/>
  <c r="H94"/>
  <c r="I94"/>
  <c r="J94"/>
  <c r="K94"/>
  <c r="L94"/>
  <c r="M94"/>
  <c r="C60"/>
  <c r="D60"/>
  <c r="E60"/>
  <c r="F60"/>
  <c r="G60"/>
  <c r="H60"/>
  <c r="I60"/>
  <c r="J60"/>
  <c r="K60"/>
  <c r="L60"/>
  <c r="M60"/>
  <c r="C26"/>
  <c r="D26"/>
  <c r="E26"/>
  <c r="F26"/>
  <c r="G26"/>
  <c r="H26"/>
  <c r="I26"/>
  <c r="J26"/>
  <c r="K26"/>
  <c r="L26"/>
  <c r="M26"/>
  <c r="B218"/>
  <c r="N218" s="1"/>
  <c r="B196"/>
  <c r="N196" s="1"/>
  <c r="B162"/>
  <c r="B128"/>
  <c r="N128" s="1"/>
  <c r="B94"/>
  <c r="B60"/>
  <c r="N60" s="1"/>
  <c r="B26"/>
  <c r="B217"/>
  <c r="C217"/>
  <c r="D217"/>
  <c r="E217"/>
  <c r="F217"/>
  <c r="G217"/>
  <c r="H217"/>
  <c r="I217"/>
  <c r="J217"/>
  <c r="K217"/>
  <c r="L217"/>
  <c r="M217"/>
  <c r="B195"/>
  <c r="C195"/>
  <c r="D195"/>
  <c r="E195"/>
  <c r="F195"/>
  <c r="G195"/>
  <c r="H195"/>
  <c r="I195"/>
  <c r="J195"/>
  <c r="K195"/>
  <c r="L195"/>
  <c r="M195"/>
  <c r="B161"/>
  <c r="C161"/>
  <c r="D161"/>
  <c r="E161"/>
  <c r="F161"/>
  <c r="G161"/>
  <c r="H161"/>
  <c r="I161"/>
  <c r="J161"/>
  <c r="K161"/>
  <c r="L161"/>
  <c r="M161"/>
  <c r="B127"/>
  <c r="C127"/>
  <c r="D127"/>
  <c r="E127"/>
  <c r="F127"/>
  <c r="G127"/>
  <c r="H127"/>
  <c r="I127"/>
  <c r="J127"/>
  <c r="K127"/>
  <c r="L127"/>
  <c r="M127"/>
  <c r="K93"/>
  <c r="B93"/>
  <c r="C93"/>
  <c r="D93"/>
  <c r="E93"/>
  <c r="F93"/>
  <c r="G93"/>
  <c r="H93"/>
  <c r="I93"/>
  <c r="J93"/>
  <c r="L93"/>
  <c r="M93"/>
  <c r="B59"/>
  <c r="C59"/>
  <c r="D59"/>
  <c r="E59"/>
  <c r="F59"/>
  <c r="G59"/>
  <c r="H59"/>
  <c r="I59"/>
  <c r="J59"/>
  <c r="K59"/>
  <c r="L59"/>
  <c r="M59"/>
  <c r="B25"/>
  <c r="C25"/>
  <c r="D25"/>
  <c r="E25"/>
  <c r="F25"/>
  <c r="G25"/>
  <c r="H25"/>
  <c r="I25"/>
  <c r="J25"/>
  <c r="K25"/>
  <c r="L25"/>
  <c r="M25"/>
  <c r="B216"/>
  <c r="C216"/>
  <c r="D216"/>
  <c r="E216"/>
  <c r="F216"/>
  <c r="G216"/>
  <c r="H216"/>
  <c r="I216"/>
  <c r="J216"/>
  <c r="K216"/>
  <c r="L216"/>
  <c r="M216"/>
  <c r="B194"/>
  <c r="C194"/>
  <c r="D194"/>
  <c r="E194"/>
  <c r="F194"/>
  <c r="G194"/>
  <c r="H194"/>
  <c r="I194"/>
  <c r="J194"/>
  <c r="K194"/>
  <c r="L194"/>
  <c r="M194"/>
  <c r="B160"/>
  <c r="C160"/>
  <c r="D160"/>
  <c r="E160"/>
  <c r="F160"/>
  <c r="G160"/>
  <c r="H160"/>
  <c r="I160"/>
  <c r="J160"/>
  <c r="K160"/>
  <c r="L160"/>
  <c r="M160"/>
  <c r="B126"/>
  <c r="C126"/>
  <c r="D126"/>
  <c r="E126"/>
  <c r="F126"/>
  <c r="G126"/>
  <c r="H126"/>
  <c r="I126"/>
  <c r="J126"/>
  <c r="K126"/>
  <c r="L126"/>
  <c r="M126"/>
  <c r="B92"/>
  <c r="C92"/>
  <c r="D92"/>
  <c r="E92"/>
  <c r="F92"/>
  <c r="G92"/>
  <c r="H92"/>
  <c r="I92"/>
  <c r="J92"/>
  <c r="K92"/>
  <c r="L92"/>
  <c r="M92"/>
  <c r="B58"/>
  <c r="C58"/>
  <c r="D58"/>
  <c r="E58"/>
  <c r="F58"/>
  <c r="G58"/>
  <c r="H58"/>
  <c r="I58"/>
  <c r="J58"/>
  <c r="K58"/>
  <c r="L58"/>
  <c r="M58"/>
  <c r="B24"/>
  <c r="C24"/>
  <c r="D24"/>
  <c r="E24"/>
  <c r="F24"/>
  <c r="G24"/>
  <c r="H24"/>
  <c r="I24"/>
  <c r="J24"/>
  <c r="K24"/>
  <c r="L24"/>
  <c r="M24"/>
  <c r="B215"/>
  <c r="C215"/>
  <c r="D215"/>
  <c r="E215"/>
  <c r="F215"/>
  <c r="G215"/>
  <c r="H215"/>
  <c r="I215"/>
  <c r="J215"/>
  <c r="K215"/>
  <c r="L215"/>
  <c r="M215"/>
  <c r="B193"/>
  <c r="C193"/>
  <c r="D193"/>
  <c r="E193"/>
  <c r="F193"/>
  <c r="G193"/>
  <c r="H193"/>
  <c r="I193"/>
  <c r="J193"/>
  <c r="K193"/>
  <c r="L193"/>
  <c r="M193"/>
  <c r="B159"/>
  <c r="C159"/>
  <c r="D159"/>
  <c r="E159"/>
  <c r="F159"/>
  <c r="G159"/>
  <c r="H159"/>
  <c r="I159"/>
  <c r="J159"/>
  <c r="K159"/>
  <c r="L159"/>
  <c r="M159"/>
  <c r="B125"/>
  <c r="C125"/>
  <c r="D125"/>
  <c r="E125"/>
  <c r="F125"/>
  <c r="G125"/>
  <c r="H125"/>
  <c r="I125"/>
  <c r="J125"/>
  <c r="K125"/>
  <c r="L125"/>
  <c r="M125"/>
  <c r="B91"/>
  <c r="C91"/>
  <c r="D91"/>
  <c r="E91"/>
  <c r="F91"/>
  <c r="G91"/>
  <c r="H91"/>
  <c r="I91"/>
  <c r="J91"/>
  <c r="K91"/>
  <c r="L91"/>
  <c r="M91"/>
  <c r="B57"/>
  <c r="C57"/>
  <c r="D57"/>
  <c r="E57"/>
  <c r="F57"/>
  <c r="G57"/>
  <c r="H57"/>
  <c r="I57"/>
  <c r="J57"/>
  <c r="K57"/>
  <c r="L57"/>
  <c r="M57"/>
  <c r="B23"/>
  <c r="C23"/>
  <c r="D23"/>
  <c r="E23"/>
  <c r="F23"/>
  <c r="G23"/>
  <c r="H23"/>
  <c r="I23"/>
  <c r="J23"/>
  <c r="K23"/>
  <c r="L23"/>
  <c r="M23"/>
  <c r="N11" i="9"/>
  <c r="N16" i="6"/>
  <c r="N16" i="5"/>
  <c r="N16" i="4"/>
  <c r="N16" i="3"/>
  <c r="N12" i="2"/>
  <c r="N16"/>
  <c r="N16" i="1"/>
  <c r="B214" i="7"/>
  <c r="C214"/>
  <c r="D214"/>
  <c r="E214"/>
  <c r="F214"/>
  <c r="G214"/>
  <c r="H214"/>
  <c r="I214"/>
  <c r="J214"/>
  <c r="K214"/>
  <c r="L214"/>
  <c r="M214"/>
  <c r="B192"/>
  <c r="C192"/>
  <c r="D192"/>
  <c r="E192"/>
  <c r="F192"/>
  <c r="G192"/>
  <c r="H192"/>
  <c r="I192"/>
  <c r="J192"/>
  <c r="K192"/>
  <c r="L192"/>
  <c r="M192"/>
  <c r="B158"/>
  <c r="C158"/>
  <c r="D158"/>
  <c r="E158"/>
  <c r="F158"/>
  <c r="G158"/>
  <c r="H158"/>
  <c r="I158"/>
  <c r="J158"/>
  <c r="K158"/>
  <c r="L158"/>
  <c r="M158"/>
  <c r="B124"/>
  <c r="C124"/>
  <c r="D124"/>
  <c r="E124"/>
  <c r="F124"/>
  <c r="G124"/>
  <c r="H124"/>
  <c r="I124"/>
  <c r="J124"/>
  <c r="K124"/>
  <c r="L124"/>
  <c r="M124"/>
  <c r="B90"/>
  <c r="C90"/>
  <c r="D90"/>
  <c r="E90"/>
  <c r="F90"/>
  <c r="G90"/>
  <c r="H90"/>
  <c r="I90"/>
  <c r="J90"/>
  <c r="K90"/>
  <c r="L90"/>
  <c r="M90"/>
  <c r="B56"/>
  <c r="C56"/>
  <c r="D56"/>
  <c r="E56"/>
  <c r="F56"/>
  <c r="G56"/>
  <c r="H56"/>
  <c r="I56"/>
  <c r="J56"/>
  <c r="K56"/>
  <c r="L56"/>
  <c r="M56"/>
  <c r="B22"/>
  <c r="C22"/>
  <c r="D22"/>
  <c r="E22"/>
  <c r="F22"/>
  <c r="G22"/>
  <c r="H22"/>
  <c r="I22"/>
  <c r="J22"/>
  <c r="K22"/>
  <c r="L22"/>
  <c r="M22"/>
  <c r="D21"/>
  <c r="C207"/>
  <c r="D207"/>
  <c r="E207"/>
  <c r="F207"/>
  <c r="G207"/>
  <c r="H207"/>
  <c r="I207"/>
  <c r="J207"/>
  <c r="K207"/>
  <c r="L207"/>
  <c r="M207"/>
  <c r="C208"/>
  <c r="D208"/>
  <c r="E208"/>
  <c r="F208"/>
  <c r="G208"/>
  <c r="H208"/>
  <c r="I208"/>
  <c r="J208"/>
  <c r="K208"/>
  <c r="L208"/>
  <c r="M208"/>
  <c r="C209"/>
  <c r="D209"/>
  <c r="E209"/>
  <c r="F209"/>
  <c r="G209"/>
  <c r="H209"/>
  <c r="I209"/>
  <c r="J209"/>
  <c r="K209"/>
  <c r="L209"/>
  <c r="M209"/>
  <c r="C210"/>
  <c r="D210"/>
  <c r="E210"/>
  <c r="F210"/>
  <c r="G210"/>
  <c r="H210"/>
  <c r="I210"/>
  <c r="J210"/>
  <c r="K210"/>
  <c r="L210"/>
  <c r="M210"/>
  <c r="C211"/>
  <c r="D211"/>
  <c r="E211"/>
  <c r="F211"/>
  <c r="G211"/>
  <c r="H211"/>
  <c r="I211"/>
  <c r="J211"/>
  <c r="K211"/>
  <c r="L211"/>
  <c r="M211"/>
  <c r="C212"/>
  <c r="D212"/>
  <c r="E212"/>
  <c r="F212"/>
  <c r="G212"/>
  <c r="H212"/>
  <c r="I212"/>
  <c r="J212"/>
  <c r="K212"/>
  <c r="L212"/>
  <c r="M212"/>
  <c r="C213"/>
  <c r="D213"/>
  <c r="E213"/>
  <c r="F213"/>
  <c r="G213"/>
  <c r="H213"/>
  <c r="I213"/>
  <c r="J213"/>
  <c r="K213"/>
  <c r="L213"/>
  <c r="M213"/>
  <c r="B208"/>
  <c r="N208" s="1"/>
  <c r="B209"/>
  <c r="N209"/>
  <c r="B210"/>
  <c r="N210"/>
  <c r="B211"/>
  <c r="N211"/>
  <c r="B212"/>
  <c r="N212"/>
  <c r="B213"/>
  <c r="N213"/>
  <c r="B207"/>
  <c r="N207"/>
  <c r="B191"/>
  <c r="C191"/>
  <c r="D191"/>
  <c r="E191"/>
  <c r="F191"/>
  <c r="G191"/>
  <c r="H191"/>
  <c r="I191"/>
  <c r="J191"/>
  <c r="K191"/>
  <c r="L191"/>
  <c r="M191"/>
  <c r="B157"/>
  <c r="C157"/>
  <c r="D157"/>
  <c r="E157"/>
  <c r="F157"/>
  <c r="G157"/>
  <c r="H157"/>
  <c r="I157"/>
  <c r="J157"/>
  <c r="K157"/>
  <c r="L157"/>
  <c r="M157"/>
  <c r="B123"/>
  <c r="C123"/>
  <c r="D123"/>
  <c r="E123"/>
  <c r="F123"/>
  <c r="G123"/>
  <c r="H123"/>
  <c r="I123"/>
  <c r="J123"/>
  <c r="K123"/>
  <c r="L123"/>
  <c r="M123"/>
  <c r="B89"/>
  <c r="C89"/>
  <c r="D89"/>
  <c r="E89"/>
  <c r="F89"/>
  <c r="G89"/>
  <c r="H89"/>
  <c r="I89"/>
  <c r="J89"/>
  <c r="K89"/>
  <c r="L89"/>
  <c r="M89"/>
  <c r="B55"/>
  <c r="C55"/>
  <c r="D55"/>
  <c r="E55"/>
  <c r="F55"/>
  <c r="G55"/>
  <c r="H55"/>
  <c r="I55"/>
  <c r="J55"/>
  <c r="K55"/>
  <c r="L55"/>
  <c r="M55"/>
  <c r="B21"/>
  <c r="C21"/>
  <c r="E21"/>
  <c r="F21"/>
  <c r="G21"/>
  <c r="H21"/>
  <c r="I21"/>
  <c r="J21"/>
  <c r="K21"/>
  <c r="L21"/>
  <c r="M21"/>
  <c r="B190"/>
  <c r="C190"/>
  <c r="D190"/>
  <c r="E190"/>
  <c r="F190"/>
  <c r="G190"/>
  <c r="H190"/>
  <c r="I190"/>
  <c r="J190"/>
  <c r="K190"/>
  <c r="L190"/>
  <c r="M190"/>
  <c r="B156"/>
  <c r="C156"/>
  <c r="D156"/>
  <c r="E156"/>
  <c r="F156"/>
  <c r="G156"/>
  <c r="H156"/>
  <c r="I156"/>
  <c r="J156"/>
  <c r="K156"/>
  <c r="L156"/>
  <c r="M156"/>
  <c r="B122"/>
  <c r="C122"/>
  <c r="D122"/>
  <c r="E122"/>
  <c r="F122"/>
  <c r="G122"/>
  <c r="H122"/>
  <c r="I122"/>
  <c r="J122"/>
  <c r="K122"/>
  <c r="L122"/>
  <c r="M122"/>
  <c r="B88"/>
  <c r="C88"/>
  <c r="D88"/>
  <c r="E88"/>
  <c r="F88"/>
  <c r="G88"/>
  <c r="H88"/>
  <c r="I88"/>
  <c r="J88"/>
  <c r="K88"/>
  <c r="L88"/>
  <c r="M88"/>
  <c r="B54"/>
  <c r="C54"/>
  <c r="D54"/>
  <c r="E54"/>
  <c r="F54"/>
  <c r="G54"/>
  <c r="H54"/>
  <c r="I54"/>
  <c r="J54"/>
  <c r="K54"/>
  <c r="L54"/>
  <c r="M54"/>
  <c r="B20"/>
  <c r="C20"/>
  <c r="D20"/>
  <c r="E20"/>
  <c r="F20"/>
  <c r="G20"/>
  <c r="H20"/>
  <c r="I20"/>
  <c r="J20"/>
  <c r="K20"/>
  <c r="L20"/>
  <c r="M20"/>
  <c r="B189"/>
  <c r="C189"/>
  <c r="D189"/>
  <c r="E189"/>
  <c r="F189"/>
  <c r="G189"/>
  <c r="H189"/>
  <c r="I189"/>
  <c r="J189"/>
  <c r="K189"/>
  <c r="L189"/>
  <c r="M189"/>
  <c r="B155"/>
  <c r="C155"/>
  <c r="D155"/>
  <c r="E155"/>
  <c r="F155"/>
  <c r="G155"/>
  <c r="H155"/>
  <c r="I155"/>
  <c r="J155"/>
  <c r="K155"/>
  <c r="L155"/>
  <c r="M155"/>
  <c r="B121"/>
  <c r="C121"/>
  <c r="D121"/>
  <c r="E121"/>
  <c r="F121"/>
  <c r="G121"/>
  <c r="H121"/>
  <c r="I121"/>
  <c r="J121"/>
  <c r="K121"/>
  <c r="L121"/>
  <c r="M121"/>
  <c r="B87"/>
  <c r="C87"/>
  <c r="D87"/>
  <c r="E87"/>
  <c r="F87"/>
  <c r="G87"/>
  <c r="H87"/>
  <c r="I87"/>
  <c r="J87"/>
  <c r="K87"/>
  <c r="L87"/>
  <c r="M87"/>
  <c r="B53"/>
  <c r="C53"/>
  <c r="D53"/>
  <c r="E53"/>
  <c r="F53"/>
  <c r="G53"/>
  <c r="H53"/>
  <c r="I53"/>
  <c r="J53"/>
  <c r="K53"/>
  <c r="L53"/>
  <c r="M53"/>
  <c r="B19"/>
  <c r="C19"/>
  <c r="D19"/>
  <c r="E19"/>
  <c r="F19"/>
  <c r="G19"/>
  <c r="H19"/>
  <c r="I19"/>
  <c r="J19"/>
  <c r="K19"/>
  <c r="L19"/>
  <c r="M19"/>
  <c r="N15" i="5"/>
  <c r="N14"/>
  <c r="N13"/>
  <c r="N12"/>
  <c r="N11"/>
  <c r="N10"/>
  <c r="N9"/>
  <c r="N8"/>
  <c r="N7"/>
  <c r="N6"/>
  <c r="N5"/>
  <c r="N4"/>
  <c r="N3"/>
  <c r="N15" i="3"/>
  <c r="N14"/>
  <c r="N13"/>
  <c r="N12"/>
  <c r="N11"/>
  <c r="N10"/>
  <c r="N9"/>
  <c r="N8"/>
  <c r="N7"/>
  <c r="N6"/>
  <c r="N5"/>
  <c r="N4"/>
  <c r="N3"/>
  <c r="N15" i="4"/>
  <c r="N14"/>
  <c r="N13"/>
  <c r="N7"/>
  <c r="N12"/>
  <c r="N11"/>
  <c r="N10"/>
  <c r="N9"/>
  <c r="N8"/>
  <c r="N6"/>
  <c r="N5"/>
  <c r="N4"/>
  <c r="N3"/>
  <c r="N10" i="9"/>
  <c r="N3"/>
  <c r="N4"/>
  <c r="N5"/>
  <c r="N6"/>
  <c r="N7"/>
  <c r="N8"/>
  <c r="N9"/>
  <c r="N15" i="2"/>
  <c r="N11"/>
  <c r="N13"/>
  <c r="N14"/>
  <c r="N10"/>
  <c r="N9"/>
  <c r="N8"/>
  <c r="N4"/>
  <c r="N5"/>
  <c r="N6"/>
  <c r="N7"/>
  <c r="N3"/>
  <c r="N15" i="1"/>
  <c r="N11"/>
  <c r="N12"/>
  <c r="N13"/>
  <c r="N14"/>
  <c r="N10"/>
  <c r="N9"/>
  <c r="N8"/>
  <c r="N4"/>
  <c r="N5"/>
  <c r="N6"/>
  <c r="N7"/>
  <c r="N3"/>
  <c r="N15" i="6"/>
  <c r="N14"/>
  <c r="N13"/>
  <c r="N12"/>
  <c r="N11"/>
  <c r="N10"/>
  <c r="N9"/>
  <c r="N8"/>
  <c r="N7"/>
  <c r="N6"/>
  <c r="N5"/>
  <c r="N4"/>
  <c r="N3"/>
  <c r="N159" i="7"/>
  <c r="N201" l="1"/>
  <c r="N202"/>
  <c r="N203"/>
  <c r="N31"/>
  <c r="N32"/>
  <c r="N66"/>
  <c r="N67"/>
  <c r="N33"/>
  <c r="N162"/>
  <c r="N94"/>
  <c r="N61"/>
  <c r="N129"/>
  <c r="N197"/>
  <c r="N164"/>
  <c r="N198"/>
  <c r="N28"/>
  <c r="N96"/>
  <c r="N130"/>
  <c r="N220"/>
  <c r="N26"/>
  <c r="N97"/>
  <c r="N131"/>
  <c r="N165"/>
  <c r="N199"/>
  <c r="N221"/>
  <c r="N30"/>
  <c r="N95"/>
  <c r="N200"/>
  <c r="N222"/>
  <c r="N27"/>
  <c r="N62"/>
  <c r="N98"/>
  <c r="N219"/>
  <c r="N214"/>
  <c r="N215"/>
  <c r="N216"/>
  <c r="N217"/>
  <c r="N224"/>
  <c r="N191"/>
  <c r="N193"/>
  <c r="N194"/>
  <c r="N195"/>
  <c r="N189"/>
  <c r="N190"/>
  <c r="N192"/>
  <c r="N155"/>
  <c r="N160"/>
  <c r="N156"/>
  <c r="N157"/>
  <c r="N158"/>
  <c r="N161"/>
  <c r="N163"/>
  <c r="N121"/>
  <c r="N123"/>
  <c r="N126"/>
  <c r="N127"/>
  <c r="N122"/>
  <c r="N124"/>
  <c r="N125"/>
  <c r="N87"/>
  <c r="N89"/>
  <c r="N90"/>
  <c r="N92"/>
  <c r="N93"/>
  <c r="N88"/>
  <c r="N91"/>
  <c r="N53"/>
  <c r="N55"/>
  <c r="N56"/>
  <c r="N59"/>
  <c r="N65"/>
  <c r="N54"/>
  <c r="N57"/>
  <c r="N58"/>
  <c r="N19"/>
  <c r="N25"/>
  <c r="N20"/>
  <c r="N21"/>
  <c r="N22"/>
  <c r="N23"/>
  <c r="N24"/>
</calcChain>
</file>

<file path=xl/sharedStrings.xml><?xml version="1.0" encoding="utf-8"?>
<sst xmlns="http://schemas.openxmlformats.org/spreadsheetml/2006/main" count="219" uniqueCount="41">
  <si>
    <t xml:space="preserve"> </t>
  </si>
  <si>
    <r>
      <rPr>
        <sz val="10"/>
        <rFont val="돋움"/>
        <family val="3"/>
        <charset val="129"/>
      </rPr>
      <t>구분</t>
    </r>
  </si>
  <si>
    <r>
      <t>1</t>
    </r>
    <r>
      <rPr>
        <sz val="10"/>
        <rFont val="돋움"/>
        <family val="3"/>
        <charset val="129"/>
      </rPr>
      <t>월</t>
    </r>
  </si>
  <si>
    <r>
      <t>2</t>
    </r>
    <r>
      <rPr>
        <sz val="10"/>
        <rFont val="돋움"/>
        <family val="3"/>
        <charset val="129"/>
      </rPr>
      <t>월</t>
    </r>
  </si>
  <si>
    <r>
      <t>3</t>
    </r>
    <r>
      <rPr>
        <sz val="10"/>
        <rFont val="돋움"/>
        <family val="3"/>
        <charset val="129"/>
      </rPr>
      <t>월</t>
    </r>
  </si>
  <si>
    <r>
      <t>4</t>
    </r>
    <r>
      <rPr>
        <sz val="10"/>
        <rFont val="돋움"/>
        <family val="3"/>
        <charset val="129"/>
      </rPr>
      <t>월</t>
    </r>
  </si>
  <si>
    <r>
      <t>5</t>
    </r>
    <r>
      <rPr>
        <sz val="10"/>
        <rFont val="돋움"/>
        <family val="3"/>
        <charset val="129"/>
      </rPr>
      <t>월</t>
    </r>
  </si>
  <si>
    <r>
      <t>6</t>
    </r>
    <r>
      <rPr>
        <sz val="10"/>
        <rFont val="돋움"/>
        <family val="3"/>
        <charset val="129"/>
      </rPr>
      <t>월</t>
    </r>
  </si>
  <si>
    <r>
      <t>7</t>
    </r>
    <r>
      <rPr>
        <sz val="10"/>
        <rFont val="돋움"/>
        <family val="3"/>
        <charset val="129"/>
      </rPr>
      <t>월</t>
    </r>
  </si>
  <si>
    <r>
      <t>8</t>
    </r>
    <r>
      <rPr>
        <sz val="10"/>
        <rFont val="돋움"/>
        <family val="3"/>
        <charset val="129"/>
      </rPr>
      <t>월</t>
    </r>
  </si>
  <si>
    <r>
      <t>9</t>
    </r>
    <r>
      <rPr>
        <sz val="10"/>
        <rFont val="돋움"/>
        <family val="3"/>
        <charset val="129"/>
      </rPr>
      <t>월</t>
    </r>
  </si>
  <si>
    <r>
      <t>10</t>
    </r>
    <r>
      <rPr>
        <sz val="10"/>
        <rFont val="돋움"/>
        <family val="3"/>
        <charset val="129"/>
      </rPr>
      <t>월</t>
    </r>
  </si>
  <si>
    <r>
      <t>11</t>
    </r>
    <r>
      <rPr>
        <sz val="10"/>
        <rFont val="돋움"/>
        <family val="3"/>
        <charset val="129"/>
      </rPr>
      <t>월</t>
    </r>
  </si>
  <si>
    <r>
      <t>12</t>
    </r>
    <r>
      <rPr>
        <sz val="10"/>
        <rFont val="돋움"/>
        <family val="3"/>
        <charset val="129"/>
      </rPr>
      <t>월</t>
    </r>
  </si>
  <si>
    <r>
      <rPr>
        <sz val="10"/>
        <rFont val="돋움"/>
        <family val="3"/>
        <charset val="129"/>
      </rPr>
      <t>평균</t>
    </r>
  </si>
  <si>
    <r>
      <rPr>
        <sz val="11"/>
        <rFont val="돋움"/>
        <family val="3"/>
        <charset val="129"/>
      </rPr>
      <t>가격기준</t>
    </r>
    <r>
      <rPr>
        <sz val="11"/>
        <rFont val="Times New Roman"/>
        <family val="1"/>
      </rPr>
      <t xml:space="preserve"> : LME Cash</t>
    </r>
    <phoneticPr fontId="2" type="noConversion"/>
  </si>
  <si>
    <r>
      <rPr>
        <sz val="11"/>
        <rFont val="돋움"/>
        <family val="3"/>
        <charset val="129"/>
      </rPr>
      <t>가격기준</t>
    </r>
    <r>
      <rPr>
        <sz val="11"/>
        <rFont val="Times New Roman"/>
        <family val="1"/>
      </rPr>
      <t xml:space="preserve"> : LME  Cash</t>
    </r>
    <phoneticPr fontId="2" type="noConversion"/>
  </si>
  <si>
    <r>
      <rPr>
        <sz val="11"/>
        <rFont val="돋움"/>
        <family val="3"/>
        <charset val="129"/>
      </rPr>
      <t>①</t>
    </r>
    <r>
      <rPr>
        <sz val="11"/>
        <rFont val="Times New Roman"/>
        <family val="1"/>
      </rPr>
      <t xml:space="preserve"> Copper (U$/Mt)</t>
    </r>
    <phoneticPr fontId="2" type="noConversion"/>
  </si>
  <si>
    <r>
      <rPr>
        <sz val="11"/>
        <rFont val="돋움"/>
        <family val="3"/>
        <charset val="129"/>
      </rPr>
      <t>②</t>
    </r>
    <r>
      <rPr>
        <sz val="11"/>
        <rFont val="Times New Roman"/>
        <family val="1"/>
      </rPr>
      <t xml:space="preserve"> </t>
    </r>
    <r>
      <rPr>
        <sz val="11"/>
        <rFont val="Times New Roman"/>
        <family val="1"/>
      </rPr>
      <t>Lead (U$/Mt)</t>
    </r>
    <phoneticPr fontId="2" type="noConversion"/>
  </si>
  <si>
    <r>
      <rPr>
        <sz val="11"/>
        <rFont val="돋움"/>
        <family val="3"/>
        <charset val="129"/>
      </rPr>
      <t>가격기준</t>
    </r>
    <r>
      <rPr>
        <sz val="11"/>
        <rFont val="Times New Roman"/>
        <family val="1"/>
      </rPr>
      <t xml:space="preserve"> : LME  Settlement</t>
    </r>
  </si>
  <si>
    <r>
      <rPr>
        <sz val="11"/>
        <rFont val="돋움"/>
        <family val="3"/>
        <charset val="129"/>
      </rPr>
      <t>③</t>
    </r>
    <r>
      <rPr>
        <sz val="11"/>
        <rFont val="Times New Roman"/>
        <family val="1"/>
      </rPr>
      <t xml:space="preserve"> Zinc (U$/Mt)</t>
    </r>
    <phoneticPr fontId="2" type="noConversion"/>
  </si>
  <si>
    <r>
      <rPr>
        <sz val="11"/>
        <rFont val="돋움"/>
        <family val="3"/>
        <charset val="129"/>
      </rPr>
      <t>가격기준</t>
    </r>
    <r>
      <rPr>
        <sz val="11"/>
        <rFont val="Times New Roman"/>
        <family val="1"/>
      </rPr>
      <t xml:space="preserve"> : LME  Cash </t>
    </r>
  </si>
  <si>
    <r>
      <rPr>
        <sz val="11"/>
        <rFont val="돋움"/>
        <family val="3"/>
        <charset val="129"/>
      </rPr>
      <t>④</t>
    </r>
    <r>
      <rPr>
        <sz val="11"/>
        <rFont val="Times New Roman"/>
        <family val="1"/>
      </rPr>
      <t xml:space="preserve"> Primary Aluminium (U$/Mt)</t>
    </r>
    <phoneticPr fontId="2" type="noConversion"/>
  </si>
  <si>
    <r>
      <rPr>
        <sz val="11"/>
        <rFont val="돋움"/>
        <family val="3"/>
        <charset val="129"/>
      </rPr>
      <t>⑤</t>
    </r>
    <r>
      <rPr>
        <sz val="11"/>
        <rFont val="Times New Roman"/>
        <family val="1"/>
      </rPr>
      <t xml:space="preserve"> Nickel (U$/Mt)</t>
    </r>
    <phoneticPr fontId="2" type="noConversion"/>
  </si>
  <si>
    <r>
      <t>4</t>
    </r>
    <r>
      <rPr>
        <sz val="10"/>
        <rFont val="돋움"/>
        <family val="3"/>
        <charset val="129"/>
      </rPr>
      <t>월</t>
    </r>
    <phoneticPr fontId="2" type="noConversion"/>
  </si>
  <si>
    <r>
      <rPr>
        <sz val="11"/>
        <rFont val="돋움"/>
        <family val="3"/>
        <charset val="129"/>
      </rPr>
      <t>⑦</t>
    </r>
    <r>
      <rPr>
        <sz val="11"/>
        <rFont val="Times New Roman"/>
        <family val="1"/>
      </rPr>
      <t xml:space="preserve"> Aluminium Alloy (U$/Mt)</t>
    </r>
    <phoneticPr fontId="2" type="noConversion"/>
  </si>
  <si>
    <r>
      <rPr>
        <sz val="11"/>
        <rFont val="돋움"/>
        <family val="3"/>
        <charset val="129"/>
      </rPr>
      <t>⑥</t>
    </r>
    <r>
      <rPr>
        <sz val="11"/>
        <rFont val="Times New Roman"/>
        <family val="1"/>
      </rPr>
      <t xml:space="preserve"> Tin (U$/Mt)</t>
    </r>
    <phoneticPr fontId="2" type="noConversion"/>
  </si>
  <si>
    <r>
      <rPr>
        <sz val="9"/>
        <rFont val="돋움"/>
        <family val="3"/>
        <charset val="129"/>
      </rPr>
      <t>구분</t>
    </r>
  </si>
  <si>
    <r>
      <t>1</t>
    </r>
    <r>
      <rPr>
        <sz val="9"/>
        <rFont val="돋움"/>
        <family val="3"/>
        <charset val="129"/>
      </rPr>
      <t>월</t>
    </r>
  </si>
  <si>
    <r>
      <t>2</t>
    </r>
    <r>
      <rPr>
        <sz val="9"/>
        <rFont val="돋움"/>
        <family val="3"/>
        <charset val="129"/>
      </rPr>
      <t>월</t>
    </r>
  </si>
  <si>
    <r>
      <t>3</t>
    </r>
    <r>
      <rPr>
        <sz val="9"/>
        <rFont val="돋움"/>
        <family val="3"/>
        <charset val="129"/>
      </rPr>
      <t>월</t>
    </r>
  </si>
  <si>
    <r>
      <t>4</t>
    </r>
    <r>
      <rPr>
        <sz val="9"/>
        <rFont val="돋움"/>
        <family val="3"/>
        <charset val="129"/>
      </rPr>
      <t>월</t>
    </r>
  </si>
  <si>
    <r>
      <t>5</t>
    </r>
    <r>
      <rPr>
        <sz val="9"/>
        <rFont val="돋움"/>
        <family val="3"/>
        <charset val="129"/>
      </rPr>
      <t>월</t>
    </r>
  </si>
  <si>
    <r>
      <t>6</t>
    </r>
    <r>
      <rPr>
        <sz val="9"/>
        <rFont val="돋움"/>
        <family val="3"/>
        <charset val="129"/>
      </rPr>
      <t>월</t>
    </r>
  </si>
  <si>
    <r>
      <t>7</t>
    </r>
    <r>
      <rPr>
        <sz val="9"/>
        <rFont val="돋움"/>
        <family val="3"/>
        <charset val="129"/>
      </rPr>
      <t>월</t>
    </r>
  </si>
  <si>
    <r>
      <t>8</t>
    </r>
    <r>
      <rPr>
        <sz val="9"/>
        <rFont val="돋움"/>
        <family val="3"/>
        <charset val="129"/>
      </rPr>
      <t>월</t>
    </r>
  </si>
  <si>
    <r>
      <t>9</t>
    </r>
    <r>
      <rPr>
        <sz val="9"/>
        <rFont val="돋움"/>
        <family val="3"/>
        <charset val="129"/>
      </rPr>
      <t>월</t>
    </r>
  </si>
  <si>
    <r>
      <t>10</t>
    </r>
    <r>
      <rPr>
        <sz val="9"/>
        <rFont val="돋움"/>
        <family val="3"/>
        <charset val="129"/>
      </rPr>
      <t>월</t>
    </r>
  </si>
  <si>
    <r>
      <t>11</t>
    </r>
    <r>
      <rPr>
        <sz val="9"/>
        <rFont val="돋움"/>
        <family val="3"/>
        <charset val="129"/>
      </rPr>
      <t>월</t>
    </r>
  </si>
  <si>
    <r>
      <t>12</t>
    </r>
    <r>
      <rPr>
        <sz val="9"/>
        <rFont val="돋움"/>
        <family val="3"/>
        <charset val="129"/>
      </rPr>
      <t>월</t>
    </r>
  </si>
  <si>
    <r>
      <rPr>
        <sz val="9"/>
        <rFont val="돋움"/>
        <family val="3"/>
        <charset val="129"/>
      </rPr>
      <t>평균</t>
    </r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</si>
</sst>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.00_-;\-* #,##0.00_-;_-* &quot;-&quot;_-;_-@_-"/>
    <numFmt numFmtId="177" formatCode="0_ "/>
    <numFmt numFmtId="178" formatCode="0_);[Red]\(0\)"/>
  </numFmts>
  <fonts count="9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name val="돋움"/>
      <family val="3"/>
      <charset val="129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3" xfId="0" quotePrefix="1" applyFont="1" applyBorder="1" applyAlignment="1">
      <alignment horizontal="center" vertical="center"/>
    </xf>
    <xf numFmtId="41" fontId="5" fillId="0" borderId="3" xfId="1" applyFont="1" applyBorder="1" applyAlignment="1">
      <alignment vertical="center"/>
    </xf>
    <xf numFmtId="41" fontId="5" fillId="0" borderId="4" xfId="1" applyFont="1" applyBorder="1" applyAlignment="1">
      <alignment vertical="center"/>
    </xf>
    <xf numFmtId="177" fontId="6" fillId="0" borderId="3" xfId="0" quotePrefix="1" applyNumberFormat="1" applyFont="1" applyBorder="1" applyAlignment="1">
      <alignment horizontal="center" vertical="center"/>
    </xf>
    <xf numFmtId="176" fontId="6" fillId="0" borderId="4" xfId="1" applyNumberFormat="1" applyFont="1" applyBorder="1" applyAlignment="1">
      <alignment vertical="center"/>
    </xf>
    <xf numFmtId="177" fontId="7" fillId="0" borderId="3" xfId="0" quotePrefix="1" applyNumberFormat="1" applyFont="1" applyBorder="1" applyAlignment="1">
      <alignment horizontal="center" vertical="center"/>
    </xf>
    <xf numFmtId="176" fontId="7" fillId="0" borderId="4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76" fontId="7" fillId="0" borderId="3" xfId="1" applyNumberFormat="1" applyFont="1" applyBorder="1" applyAlignment="1">
      <alignment vertical="center"/>
    </xf>
    <xf numFmtId="178" fontId="7" fillId="0" borderId="3" xfId="0" quotePrefix="1" applyNumberFormat="1" applyFont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right" vertical="center"/>
    </xf>
    <xf numFmtId="0" fontId="5" fillId="0" borderId="0" xfId="0" applyFont="1"/>
    <xf numFmtId="0" fontId="6" fillId="0" borderId="3" xfId="0" quotePrefix="1" applyFont="1" applyBorder="1" applyAlignment="1">
      <alignment horizontal="center" vertical="center"/>
    </xf>
    <xf numFmtId="41" fontId="6" fillId="0" borderId="3" xfId="1" applyFont="1" applyBorder="1" applyAlignment="1">
      <alignment vertical="center"/>
    </xf>
    <xf numFmtId="41" fontId="6" fillId="0" borderId="4" xfId="1" applyFont="1" applyBorder="1" applyAlignment="1">
      <alignment vertical="center"/>
    </xf>
    <xf numFmtId="0" fontId="7" fillId="0" borderId="3" xfId="0" quotePrefix="1" applyFont="1" applyBorder="1" applyAlignment="1">
      <alignment horizontal="center" vertical="center"/>
    </xf>
    <xf numFmtId="0" fontId="8" fillId="0" borderId="3" xfId="0" quotePrefix="1" applyFont="1" applyBorder="1" applyAlignment="1">
      <alignment horizontal="center" vertical="center"/>
    </xf>
    <xf numFmtId="176" fontId="8" fillId="0" borderId="4" xfId="1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76" fontId="8" fillId="0" borderId="3" xfId="1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quotePrefix="1" applyFont="1" applyBorder="1" applyAlignment="1">
      <alignment horizontal="center" vertical="center"/>
    </xf>
    <xf numFmtId="176" fontId="7" fillId="0" borderId="5" xfId="1" applyNumberFormat="1" applyFont="1" applyBorder="1" applyAlignment="1">
      <alignment horizontal="center" vertical="center"/>
    </xf>
    <xf numFmtId="176" fontId="7" fillId="0" borderId="6" xfId="1" applyNumberFormat="1" applyFont="1" applyBorder="1" applyAlignment="1">
      <alignment vertical="center"/>
    </xf>
    <xf numFmtId="0" fontId="7" fillId="0" borderId="0" xfId="0" quotePrefix="1" applyFont="1" applyBorder="1" applyAlignment="1">
      <alignment horizontal="center" vertical="center"/>
    </xf>
    <xf numFmtId="41" fontId="7" fillId="0" borderId="0" xfId="1" applyFont="1" applyBorder="1" applyAlignment="1">
      <alignment vertical="center"/>
    </xf>
    <xf numFmtId="0" fontId="7" fillId="0" borderId="0" xfId="0" applyFont="1"/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>
        <c:manualLayout>
          <c:layoutTarget val="inner"/>
          <c:xMode val="edge"/>
          <c:yMode val="edge"/>
          <c:x val="6.7575497615327398E-2"/>
          <c:y val="5.2631578947368432E-2"/>
          <c:w val="0.8658174780681609"/>
          <c:h val="0.85829959514170062"/>
        </c:manualLayout>
      </c:layout>
      <c:lineChart>
        <c:grouping val="standard"/>
        <c:ser>
          <c:idx val="18"/>
          <c:order val="0"/>
          <c:tx>
            <c:strRef>
              <c:f>구리!$A$21</c:f>
              <c:strCache>
                <c:ptCount val="1"/>
                <c:pt idx="0">
                  <c:v>2010 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val>
            <c:numRef>
              <c:f>구리!$B$21:$M$21</c:f>
            </c:numRef>
          </c:val>
        </c:ser>
        <c:ser>
          <c:idx val="19"/>
          <c:order val="1"/>
          <c:tx>
            <c:strRef>
              <c:f>구리!$A$22</c:f>
              <c:strCache>
                <c:ptCount val="1"/>
                <c:pt idx="0">
                  <c:v>2011 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val>
            <c:numRef>
              <c:f>구리!$B$22:$M$22</c:f>
            </c:numRef>
          </c:val>
        </c:ser>
        <c:ser>
          <c:idx val="20"/>
          <c:order val="2"/>
          <c:tx>
            <c:strRef>
              <c:f>구리!$A$23</c:f>
              <c:strCache>
                <c:ptCount val="1"/>
                <c:pt idx="0">
                  <c:v>2012 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구리!$B$23:$M$23</c:f>
              <c:numCache>
                <c:formatCode>_-* #,##0.00_-;\-* #,##0.00_-;_-* "-"_-;_-@_-</c:formatCode>
                <c:ptCount val="12"/>
                <c:pt idx="0">
                  <c:v>8043</c:v>
                </c:pt>
                <c:pt idx="1">
                  <c:v>8422.0300000000007</c:v>
                </c:pt>
                <c:pt idx="2">
                  <c:v>8456.5499999999993</c:v>
                </c:pt>
                <c:pt idx="3">
                  <c:v>8258.8799999999992</c:v>
                </c:pt>
                <c:pt idx="4">
                  <c:v>7919.29</c:v>
                </c:pt>
                <c:pt idx="5">
                  <c:v>7419.79</c:v>
                </c:pt>
                <c:pt idx="6">
                  <c:v>7588.71</c:v>
                </c:pt>
                <c:pt idx="7">
                  <c:v>7491.91</c:v>
                </c:pt>
                <c:pt idx="8">
                  <c:v>8068.03</c:v>
                </c:pt>
                <c:pt idx="9">
                  <c:v>8069.08</c:v>
                </c:pt>
                <c:pt idx="10">
                  <c:v>7693.92</c:v>
                </c:pt>
                <c:pt idx="11">
                  <c:v>7962.1</c:v>
                </c:pt>
              </c:numCache>
            </c:numRef>
          </c:val>
        </c:ser>
        <c:ser>
          <c:idx val="22"/>
          <c:order val="3"/>
          <c:tx>
            <c:strRef>
              <c:f>구리!$A$24</c:f>
              <c:strCache>
                <c:ptCount val="1"/>
                <c:pt idx="0">
                  <c:v>2013 </c:v>
                </c:pt>
              </c:strCache>
            </c:strRef>
          </c:tx>
          <c:val>
            <c:numRef>
              <c:f>구리!$B$24:$M$24</c:f>
              <c:numCache>
                <c:formatCode>_-* #,##0.00_-;\-* #,##0.00_-;_-* "-"_-;_-@_-</c:formatCode>
                <c:ptCount val="12"/>
                <c:pt idx="0">
                  <c:v>8048.77</c:v>
                </c:pt>
                <c:pt idx="1">
                  <c:v>8070.02</c:v>
                </c:pt>
                <c:pt idx="2">
                  <c:v>7662.24</c:v>
                </c:pt>
                <c:pt idx="3">
                  <c:v>7202.97</c:v>
                </c:pt>
                <c:pt idx="4">
                  <c:v>7228.62</c:v>
                </c:pt>
                <c:pt idx="5">
                  <c:v>7003.72</c:v>
                </c:pt>
                <c:pt idx="6">
                  <c:v>6892.51</c:v>
                </c:pt>
                <c:pt idx="7">
                  <c:v>7181.88</c:v>
                </c:pt>
                <c:pt idx="8">
                  <c:v>7161.11</c:v>
                </c:pt>
                <c:pt idx="9">
                  <c:v>7188.38</c:v>
                </c:pt>
                <c:pt idx="10">
                  <c:v>7066.06</c:v>
                </c:pt>
                <c:pt idx="11">
                  <c:v>7202.55</c:v>
                </c:pt>
              </c:numCache>
            </c:numRef>
          </c:val>
        </c:ser>
        <c:ser>
          <c:idx val="0"/>
          <c:order val="4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구리!$B$3:$M$3</c:f>
            </c:numRef>
          </c:val>
        </c:ser>
        <c:ser>
          <c:idx val="21"/>
          <c:order val="5"/>
          <c:tx>
            <c:strRef>
              <c:f>구리!$A$25</c:f>
              <c:strCache>
                <c:ptCount val="1"/>
                <c:pt idx="0">
                  <c:v>2014 </c:v>
                </c:pt>
              </c:strCache>
            </c:strRef>
          </c:tx>
          <c:spPr>
            <a:ln w="19050"/>
          </c:spPr>
          <c:marker>
            <c:symbol val="circle"/>
            <c:size val="5"/>
          </c:marker>
          <c:val>
            <c:numRef>
              <c:f>구리!$B$25:$M$25</c:f>
              <c:numCache>
                <c:formatCode>_-* #,##0.00_-;\-* #,##0.00_-;_-* "-"_-;_-@_-</c:formatCode>
                <c:ptCount val="12"/>
                <c:pt idx="0">
                  <c:v>7294.33</c:v>
                </c:pt>
                <c:pt idx="1">
                  <c:v>7151.58</c:v>
                </c:pt>
                <c:pt idx="2">
                  <c:v>6667.56</c:v>
                </c:pt>
                <c:pt idx="3">
                  <c:v>6670.24</c:v>
                </c:pt>
                <c:pt idx="4">
                  <c:v>6883.18</c:v>
                </c:pt>
                <c:pt idx="5">
                  <c:v>6805.8</c:v>
                </c:pt>
                <c:pt idx="6">
                  <c:v>7104.02</c:v>
                </c:pt>
                <c:pt idx="7">
                  <c:v>7000.18</c:v>
                </c:pt>
                <c:pt idx="8">
                  <c:v>6871.83</c:v>
                </c:pt>
                <c:pt idx="9">
                  <c:v>6738.73</c:v>
                </c:pt>
                <c:pt idx="10">
                  <c:v>6700.67</c:v>
                </c:pt>
                <c:pt idx="11">
                  <c:v>6422.23</c:v>
                </c:pt>
              </c:numCache>
            </c:numRef>
          </c:val>
        </c:ser>
        <c:ser>
          <c:idx val="1"/>
          <c:order val="6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구리!$B$4:$M$4</c:f>
            </c:numRef>
          </c:val>
        </c:ser>
        <c:ser>
          <c:idx val="2"/>
          <c:order val="7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구리!$B$5:$M$5</c:f>
            </c:numRef>
          </c:val>
        </c:ser>
        <c:ser>
          <c:idx val="3"/>
          <c:order val="8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구리!$B$6:$M$6</c:f>
            </c:numRef>
          </c:val>
        </c:ser>
        <c:ser>
          <c:idx val="4"/>
          <c:order val="9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구리!$B$7:$M$7</c:f>
            </c:numRef>
          </c:val>
        </c:ser>
        <c:ser>
          <c:idx val="5"/>
          <c:order val="10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구리!$B$8:$M$8</c:f>
            </c:numRef>
          </c:val>
        </c:ser>
        <c:ser>
          <c:idx val="6"/>
          <c:order val="11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구리!$B$9:$M$9</c:f>
            </c:numRef>
          </c:val>
        </c:ser>
        <c:ser>
          <c:idx val="7"/>
          <c:order val="12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구리!$B$10:$M$10</c:f>
            </c:numRef>
          </c:val>
        </c:ser>
        <c:ser>
          <c:idx val="8"/>
          <c:order val="13"/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구리!$B$11:$M$11</c:f>
            </c:numRef>
          </c:val>
        </c:ser>
        <c:ser>
          <c:idx val="9"/>
          <c:order val="14"/>
          <c:tx>
            <c:strRef>
              <c:f>구리!$A$12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구리!$B$12:$M$12</c:f>
            </c:numRef>
          </c:val>
        </c:ser>
        <c:ser>
          <c:idx val="10"/>
          <c:order val="15"/>
          <c:tx>
            <c:strRef>
              <c:f>구리!$A$13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구리!$B$13:$M$13</c:f>
            </c:numRef>
          </c:val>
        </c:ser>
        <c:ser>
          <c:idx val="11"/>
          <c:order val="16"/>
          <c:tx>
            <c:strRef>
              <c:f>구리!$A$14</c:f>
              <c:strCache>
                <c:ptCount val="1"/>
                <c:pt idx="0">
                  <c:v>2003 </c:v>
                </c:pt>
              </c:strCache>
            </c:strRef>
          </c:tx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구리!$B$14:$M$14</c:f>
            </c:numRef>
          </c:val>
        </c:ser>
        <c:ser>
          <c:idx val="12"/>
          <c:order val="17"/>
          <c:tx>
            <c:strRef>
              <c:f>구리!$A$15</c:f>
              <c:strCache>
                <c:ptCount val="1"/>
                <c:pt idx="0">
                  <c:v>2004 </c:v>
                </c:pt>
              </c:strCache>
            </c:strRef>
          </c:tx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구리!$B$15:$M$15</c:f>
            </c:numRef>
          </c:val>
        </c:ser>
        <c:ser>
          <c:idx val="13"/>
          <c:order val="18"/>
          <c:tx>
            <c:strRef>
              <c:f>구리!$A$16</c:f>
              <c:strCache>
                <c:ptCount val="1"/>
                <c:pt idx="0">
                  <c:v>2005 </c:v>
                </c:pt>
              </c:strCache>
            </c:strRef>
          </c:tx>
          <c:cat>
            <c:strRef>
              <c:f>구리!$B$2:$M$2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구리!$B$16:$M$16</c:f>
            </c:numRef>
          </c:val>
        </c:ser>
        <c:ser>
          <c:idx val="14"/>
          <c:order val="19"/>
          <c:tx>
            <c:strRef>
              <c:f>구리!$A$17</c:f>
              <c:strCache>
                <c:ptCount val="1"/>
                <c:pt idx="0">
                  <c:v>2006 </c:v>
                </c:pt>
              </c:strCache>
            </c:strRef>
          </c:tx>
          <c:val>
            <c:numRef>
              <c:f>구리!$B$17:$M$17</c:f>
            </c:numRef>
          </c:val>
        </c:ser>
        <c:ser>
          <c:idx val="15"/>
          <c:order val="20"/>
          <c:tx>
            <c:strRef>
              <c:f>구리!$A$18</c:f>
              <c:strCache>
                <c:ptCount val="1"/>
                <c:pt idx="0">
                  <c:v>2007 </c:v>
                </c:pt>
              </c:strCache>
            </c:strRef>
          </c:tx>
          <c:val>
            <c:numRef>
              <c:f>구리!$B$18:$M$18</c:f>
            </c:numRef>
          </c:val>
        </c:ser>
        <c:ser>
          <c:idx val="16"/>
          <c:order val="21"/>
          <c:tx>
            <c:strRef>
              <c:f>구리!$A$19</c:f>
              <c:strCache>
                <c:ptCount val="1"/>
                <c:pt idx="0">
                  <c:v>2008 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10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구리!$B$19:$M$19</c:f>
            </c:numRef>
          </c:val>
        </c:ser>
        <c:ser>
          <c:idx val="17"/>
          <c:order val="22"/>
          <c:tx>
            <c:v>2009</c:v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triangle"/>
            <c:size val="5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chemeClr val="accent6">
                    <a:lumMod val="75000"/>
                  </a:schemeClr>
                </a:solidFill>
              </a:ln>
            </c:spPr>
          </c:marker>
          <c:val>
            <c:numRef>
              <c:f>구리!$B$20:$M$20</c:f>
            </c:numRef>
          </c:val>
        </c:ser>
        <c:ser>
          <c:idx val="23"/>
          <c:order val="23"/>
          <c:tx>
            <c:strRef>
              <c:f>구리!$A$26</c:f>
              <c:strCache>
                <c:ptCount val="1"/>
                <c:pt idx="0">
                  <c:v>2015 </c:v>
                </c:pt>
              </c:strCache>
            </c:strRef>
          </c:tx>
          <c:marker>
            <c:symbol val="circle"/>
            <c:size val="5"/>
          </c:marker>
          <c:dLbls>
            <c:dLbl>
              <c:idx val="0"/>
              <c:layout>
                <c:manualLayout>
                  <c:x val="-3.3559212649241693E-2"/>
                  <c:y val="-3.2388663967611336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559212649241693E-2"/>
                  <c:y val="-2.699055330634276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2268473701193942E-2"/>
                  <c:y val="2.189781021897818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3722438391699028E-2"/>
                  <c:y val="2.6763990267639912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3722438391699028E-2"/>
                  <c:y val="2.433090024330901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7613488975356685E-2"/>
                  <c:y val="2.9197080291970798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2425421530479996E-2"/>
                  <c:y val="-2.9197080291970878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3722438391699028E-2"/>
                  <c:y val="-3.163017031630178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2425421530479899E-2"/>
                  <c:y val="-2.9197080291970798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5019455252918386E-2"/>
                  <c:y val="-2.919708029197079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8910505836575876E-2"/>
                  <c:y val="-2.676399026763991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8910505836575876E-2"/>
                  <c:y val="-2.9197080291970798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800" b="0">
                    <a:latin typeface="+mn-ea"/>
                    <a:ea typeface="+mn-ea"/>
                  </a:defRPr>
                </a:pPr>
                <a:endParaRPr lang="ko-KR"/>
              </a:p>
            </c:txPr>
            <c:showVal val="1"/>
          </c:dLbls>
          <c:val>
            <c:numRef>
              <c:f>구리!$B$26:$M$26</c:f>
              <c:numCache>
                <c:formatCode>_-* #,##0.00_-;\-* #,##0.00_-;_-* "-"_-;_-@_-</c:formatCode>
                <c:ptCount val="12"/>
                <c:pt idx="0">
                  <c:v>5815.08</c:v>
                </c:pt>
                <c:pt idx="1">
                  <c:v>5701.49</c:v>
                </c:pt>
                <c:pt idx="2">
                  <c:v>5925.45</c:v>
                </c:pt>
                <c:pt idx="3">
                  <c:v>6027.96</c:v>
                </c:pt>
                <c:pt idx="4">
                  <c:v>6300.08</c:v>
                </c:pt>
                <c:pt idx="5">
                  <c:v>5833.22</c:v>
                </c:pt>
                <c:pt idx="6">
                  <c:v>5456.22</c:v>
                </c:pt>
                <c:pt idx="7">
                  <c:v>5088.55</c:v>
                </c:pt>
                <c:pt idx="8">
                  <c:v>5207.32</c:v>
                </c:pt>
                <c:pt idx="9">
                  <c:v>5221.8100000000004</c:v>
                </c:pt>
                <c:pt idx="10">
                  <c:v>4807.63</c:v>
                </c:pt>
                <c:pt idx="11">
                  <c:v>4628.6000000000004</c:v>
                </c:pt>
              </c:numCache>
            </c:numRef>
          </c:val>
        </c:ser>
        <c:ser>
          <c:idx val="24"/>
          <c:order val="24"/>
          <c:tx>
            <c:strRef>
              <c:f>구리!$A$27</c:f>
              <c:strCache>
                <c:ptCount val="1"/>
                <c:pt idx="0">
                  <c:v>2016 </c:v>
                </c:pt>
              </c:strCache>
            </c:strRef>
          </c:tx>
          <c:spPr>
            <a:ln w="28575">
              <a:solidFill>
                <a:srgbClr val="00B050"/>
              </a:solidFill>
            </a:ln>
          </c:spPr>
          <c:marker>
            <c:symbol val="plus"/>
            <c:size val="1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3.5019455252918288E-2"/>
                  <c:y val="2.9197080291970798E-2"/>
                </c:manualLayout>
              </c:layout>
              <c:showVal val="1"/>
            </c:dLbl>
            <c:dLbl>
              <c:idx val="1"/>
              <c:layout>
                <c:manualLayout>
                  <c:x val="-2.8534370946822311E-2"/>
                  <c:y val="3.1630170316301838E-2"/>
                </c:manualLayout>
              </c:layout>
              <c:showVal val="1"/>
            </c:dLbl>
            <c:dLbl>
              <c:idx val="2"/>
              <c:layout>
                <c:manualLayout>
                  <c:x val="-3.5019455252918288E-2"/>
                  <c:y val="2.9197080291970798E-2"/>
                </c:manualLayout>
              </c:layout>
              <c:showVal val="1"/>
            </c:dLbl>
            <c:dLbl>
              <c:idx val="3"/>
              <c:layout>
                <c:manualLayout>
                  <c:x val="-3.2425421530479899E-2"/>
                  <c:y val="-2.1897810218978134E-2"/>
                </c:manualLayout>
              </c:layout>
              <c:showVal val="1"/>
            </c:dLbl>
            <c:dLbl>
              <c:idx val="4"/>
              <c:layout>
                <c:manualLayout>
                  <c:x val="-2.9831387808041513E-2"/>
                  <c:y val="-2.6763990267639905E-2"/>
                </c:manualLayout>
              </c:layout>
              <c:showVal val="1"/>
            </c:dLbl>
            <c:dLbl>
              <c:idx val="5"/>
              <c:layout>
                <c:manualLayout>
                  <c:x val="-3.5019455252918288E-2"/>
                  <c:y val="-2.6763990267639901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구리!$B$27:$M$27</c:f>
              <c:numCache>
                <c:formatCode>_-* #,##0.00_-;\-* #,##0.00_-;_-* "-"_-;_-@_-</c:formatCode>
                <c:ptCount val="12"/>
                <c:pt idx="0">
                  <c:v>4462.3</c:v>
                </c:pt>
                <c:pt idx="1">
                  <c:v>4594.96</c:v>
                </c:pt>
                <c:pt idx="2">
                  <c:v>4947.04</c:v>
                </c:pt>
                <c:pt idx="3">
                  <c:v>4850.55</c:v>
                </c:pt>
                <c:pt idx="4">
                  <c:v>4707.8500000000004</c:v>
                </c:pt>
                <c:pt idx="5">
                  <c:v>4630.26</c:v>
                </c:pt>
              </c:numCache>
            </c:numRef>
          </c:val>
        </c:ser>
        <c:marker val="1"/>
        <c:axId val="67483904"/>
        <c:axId val="69218304"/>
      </c:lineChart>
      <c:catAx>
        <c:axId val="6748390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69218304"/>
        <c:crosses val="autoZero"/>
        <c:auto val="1"/>
        <c:lblAlgn val="ctr"/>
        <c:lblOffset val="100"/>
        <c:tickLblSkip val="1"/>
        <c:tickMarkSkip val="1"/>
      </c:catAx>
      <c:valAx>
        <c:axId val="69218304"/>
        <c:scaling>
          <c:orientation val="minMax"/>
          <c:max val="10000"/>
          <c:min val="2000"/>
        </c:scaling>
        <c:axPos val="l"/>
        <c:numFmt formatCode="#,##0_);\(#,##0\)" sourceLinked="0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67483904"/>
        <c:crosses val="autoZero"/>
        <c:crossBetween val="between"/>
        <c:majorUnit val="800"/>
        <c:min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287549659405598"/>
          <c:y val="1.2145717186811499E-2"/>
          <c:w val="6.7075278041606734E-2"/>
          <c:h val="0.2016811310994884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Times New Roman" pitchFamily="18" charset="0"/>
              <a:ea typeface="돋움"/>
              <a:cs typeface="Times New Roman" pitchFamily="18" charset="0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133" r="0.75000000000000133" t="1" header="0.5" footer="0.5"/>
    <c:pageSetup paperSize="9" orientation="landscape" horizontalDpi="-3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>
        <c:manualLayout>
          <c:layoutTarget val="inner"/>
          <c:xMode val="edge"/>
          <c:yMode val="edge"/>
          <c:x val="6.3704215335656136E-2"/>
          <c:y val="5.2845633347690817E-2"/>
          <c:w val="0.88648892572638816"/>
          <c:h val="0.85772527972021062"/>
        </c:manualLayout>
      </c:layout>
      <c:lineChart>
        <c:grouping val="standard"/>
        <c:ser>
          <c:idx val="13"/>
          <c:order val="0"/>
          <c:tx>
            <c:strRef>
              <c:f>알루미늄Alloy!$A$16</c:f>
              <c:strCache>
                <c:ptCount val="1"/>
                <c:pt idx="0">
                  <c:v>2010</c:v>
                </c:pt>
              </c:strCache>
            </c:strRef>
          </c:tx>
          <c:spPr>
            <a:ln w="19050"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diamond"/>
            <c:size val="5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marker>
          <c:val>
            <c:numRef>
              <c:f>알루미늄Alloy!$B$16:$M$16</c:f>
            </c:numRef>
          </c:val>
        </c:ser>
        <c:ser>
          <c:idx val="14"/>
          <c:order val="1"/>
          <c:tx>
            <c:strRef>
              <c:f>알루미늄Alloy!$A$17</c:f>
              <c:strCache>
                <c:ptCount val="1"/>
                <c:pt idx="0">
                  <c:v>2011</c:v>
                </c:pt>
              </c:strCache>
            </c:strRef>
          </c:tx>
          <c:spPr>
            <a:ln w="19050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square"/>
            <c:size val="4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rgbClr val="C0504D">
                    <a:lumMod val="40000"/>
                    <a:lumOff val="60000"/>
                  </a:srgbClr>
                </a:solidFill>
              </a:ln>
            </c:spPr>
          </c:marker>
          <c:val>
            <c:numRef>
              <c:f>알루미늄Alloy!$B$17:$M$17</c:f>
            </c:numRef>
          </c:val>
        </c:ser>
        <c:ser>
          <c:idx val="15"/>
          <c:order val="2"/>
          <c:tx>
            <c:strRef>
              <c:f>알루미늄Alloy!$A$18</c:f>
              <c:strCache>
                <c:ptCount val="1"/>
                <c:pt idx="0">
                  <c:v>2012</c:v>
                </c:pt>
              </c:strCache>
            </c:strRef>
          </c:tx>
          <c:spPr>
            <a:ln w="19050"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triangle"/>
            <c:size val="4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알루미늄Alloy!$B$18:$M$18</c:f>
              <c:numCache>
                <c:formatCode>_-* #,##0.00_-;\-* #,##0.00_-;_-* "-"_-;_-@_-</c:formatCode>
                <c:ptCount val="12"/>
                <c:pt idx="0">
                  <c:v>2049.4699999999998</c:v>
                </c:pt>
                <c:pt idx="1">
                  <c:v>2120.46</c:v>
                </c:pt>
                <c:pt idx="2">
                  <c:v>2077.15</c:v>
                </c:pt>
                <c:pt idx="3">
                  <c:v>1964.69</c:v>
                </c:pt>
                <c:pt idx="4">
                  <c:v>1901.85</c:v>
                </c:pt>
                <c:pt idx="5">
                  <c:v>1802.88</c:v>
                </c:pt>
                <c:pt idx="6">
                  <c:v>1764.37</c:v>
                </c:pt>
                <c:pt idx="7">
                  <c:v>1742.82</c:v>
                </c:pt>
                <c:pt idx="8">
                  <c:v>1927.6</c:v>
                </c:pt>
                <c:pt idx="9">
                  <c:v>1853.9</c:v>
                </c:pt>
                <c:pt idx="10">
                  <c:v>1865.41</c:v>
                </c:pt>
                <c:pt idx="11">
                  <c:v>1939.96</c:v>
                </c:pt>
              </c:numCache>
            </c:numRef>
          </c:val>
        </c:ser>
        <c:ser>
          <c:idx val="0"/>
          <c:order val="3"/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알루미늄Alloy!$B$3:$M$3</c:f>
            </c:numRef>
          </c:val>
        </c:ser>
        <c:ser>
          <c:idx val="1"/>
          <c:order val="4"/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알루미늄Alloy!$B$4:$M$4</c:f>
            </c:numRef>
          </c:val>
        </c:ser>
        <c:ser>
          <c:idx val="2"/>
          <c:order val="5"/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알루미늄Alloy!$B$5:$M$5</c:f>
            </c:numRef>
          </c:val>
        </c:ser>
        <c:ser>
          <c:idx val="17"/>
          <c:order val="6"/>
          <c:tx>
            <c:strRef>
              <c:f>알루미늄Alloy!$A$19</c:f>
              <c:strCache>
                <c:ptCount val="1"/>
                <c:pt idx="0">
                  <c:v>2013</c:v>
                </c:pt>
              </c:strCache>
            </c:strRef>
          </c:tx>
          <c:spPr>
            <a:ln w="19050">
              <a:solidFill>
                <a:schemeClr val="tx2">
                  <a:lumMod val="40000"/>
                  <a:lumOff val="60000"/>
                </a:schemeClr>
              </a:solidFill>
            </a:ln>
          </c:spPr>
          <c:marker>
            <c:symbol val="diamond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rgbClr val="1F497D">
                    <a:lumMod val="40000"/>
                    <a:lumOff val="60000"/>
                  </a:srgbClr>
                </a:solidFill>
              </a:ln>
            </c:spPr>
          </c:marker>
          <c:val>
            <c:numRef>
              <c:f>알루미늄Alloy!$B$19:$M$19</c:f>
              <c:numCache>
                <c:formatCode>_-* #,##0.00_-;\-* #,##0.00_-;_-* "-"_-;_-@_-</c:formatCode>
                <c:ptCount val="12"/>
                <c:pt idx="0">
                  <c:v>1838.92</c:v>
                </c:pt>
                <c:pt idx="1">
                  <c:v>1867.89</c:v>
                </c:pt>
                <c:pt idx="2">
                  <c:v>1835.72</c:v>
                </c:pt>
                <c:pt idx="3">
                  <c:v>1784.69</c:v>
                </c:pt>
                <c:pt idx="4">
                  <c:v>1768.4</c:v>
                </c:pt>
                <c:pt idx="5">
                  <c:v>1800.58</c:v>
                </c:pt>
                <c:pt idx="6">
                  <c:v>1775.35</c:v>
                </c:pt>
                <c:pt idx="7">
                  <c:v>1766.94</c:v>
                </c:pt>
                <c:pt idx="8">
                  <c:v>1774.31</c:v>
                </c:pt>
                <c:pt idx="9">
                  <c:v>1795.11</c:v>
                </c:pt>
                <c:pt idx="10">
                  <c:v>1763.04</c:v>
                </c:pt>
                <c:pt idx="11">
                  <c:v>1789.88</c:v>
                </c:pt>
              </c:numCache>
            </c:numRef>
          </c:val>
        </c:ser>
        <c:ser>
          <c:idx val="3"/>
          <c:order val="7"/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알루미늄Alloy!$B$6:$M$6</c:f>
            </c:numRef>
          </c:val>
        </c:ser>
        <c:ser>
          <c:idx val="4"/>
          <c:order val="8"/>
          <c:tx>
            <c:strRef>
              <c:f>알루미늄Alloy!$A$7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알루미늄Alloy!$B$7:$M$7</c:f>
            </c:numRef>
          </c:val>
        </c:ser>
        <c:ser>
          <c:idx val="5"/>
          <c:order val="9"/>
          <c:tx>
            <c:strRef>
              <c:f>알루미늄Alloy!$A$8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알루미늄Alloy!$B$8:$M$8</c:f>
            </c:numRef>
          </c:val>
        </c:ser>
        <c:ser>
          <c:idx val="6"/>
          <c:order val="10"/>
          <c:tx>
            <c:strRef>
              <c:f>알루미늄Alloy!$A$9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알루미늄Alloy!$B$9:$M$9</c:f>
            </c:numRef>
          </c:val>
        </c:ser>
        <c:ser>
          <c:idx val="7"/>
          <c:order val="11"/>
          <c:tx>
            <c:strRef>
              <c:f>알루미늄Alloy!$A$10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알루미늄Alloy!$B$10:$M$10</c:f>
            </c:numRef>
          </c:val>
        </c:ser>
        <c:ser>
          <c:idx val="8"/>
          <c:order val="12"/>
          <c:tx>
            <c:strRef>
              <c:f>알루미늄Alloy!$A$11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알루미늄Alloy!$B$2:$M$2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알루미늄Alloy!$B$11:$M$11</c:f>
            </c:numRef>
          </c:val>
        </c:ser>
        <c:ser>
          <c:idx val="9"/>
          <c:order val="13"/>
          <c:tx>
            <c:strRef>
              <c:f>알루미늄Alloy!$A$12</c:f>
              <c:strCache>
                <c:ptCount val="1"/>
                <c:pt idx="0">
                  <c:v>2006</c:v>
                </c:pt>
              </c:strCache>
            </c:strRef>
          </c:tx>
          <c:val>
            <c:numRef>
              <c:f>알루미늄Alloy!$B$12:$M$12</c:f>
            </c:numRef>
          </c:val>
        </c:ser>
        <c:ser>
          <c:idx val="10"/>
          <c:order val="14"/>
          <c:tx>
            <c:strRef>
              <c:f>알루미늄Alloy!$A$13</c:f>
              <c:strCache>
                <c:ptCount val="1"/>
                <c:pt idx="0">
                  <c:v>2007</c:v>
                </c:pt>
              </c:strCache>
            </c:strRef>
          </c:tx>
          <c:val>
            <c:numRef>
              <c:f>알루미늄Alloy!$B$13:$M$13</c:f>
            </c:numRef>
          </c:val>
        </c:ser>
        <c:ser>
          <c:idx val="11"/>
          <c:order val="15"/>
          <c:tx>
            <c:strRef>
              <c:f>알루미늄Alloy!$A$14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0080C0"/>
              </a:solidFill>
              <a:prstDash val="solid"/>
            </a:ln>
          </c:spPr>
          <c:marker>
            <c:symbol val="dot"/>
            <c:size val="10"/>
            <c:spPr>
              <a:solidFill>
                <a:srgbClr val="0080C0"/>
              </a:solidFill>
              <a:ln>
                <a:solidFill>
                  <a:srgbClr val="0080C0"/>
                </a:solidFill>
                <a:prstDash val="solid"/>
              </a:ln>
            </c:spPr>
          </c:marker>
          <c:val>
            <c:numRef>
              <c:f>알루미늄Alloy!$B$14:$M$14</c:f>
            </c:numRef>
          </c:val>
        </c:ser>
        <c:ser>
          <c:idx val="12"/>
          <c:order val="16"/>
          <c:tx>
            <c:v>2009</c:v>
          </c:tx>
          <c:spPr>
            <a:ln w="12700">
              <a:solidFill>
                <a:srgbClr val="F79646">
                  <a:lumMod val="75000"/>
                </a:srgbClr>
              </a:solidFill>
            </a:ln>
          </c:spPr>
          <c:marker>
            <c:symbol val="triangle"/>
            <c:size val="5"/>
            <c:spPr>
              <a:solidFill>
                <a:srgbClr val="F79646">
                  <a:lumMod val="75000"/>
                </a:srgbClr>
              </a:solidFill>
              <a:ln w="12700">
                <a:solidFill>
                  <a:srgbClr val="F79646">
                    <a:lumMod val="75000"/>
                  </a:srgbClr>
                </a:solidFill>
              </a:ln>
            </c:spPr>
          </c:marker>
          <c:val>
            <c:numRef>
              <c:f>알루미늄Alloy!$B$15:$M$15</c:f>
            </c:numRef>
          </c:val>
        </c:ser>
        <c:ser>
          <c:idx val="16"/>
          <c:order val="17"/>
          <c:tx>
            <c:strRef>
              <c:f>알루미늄Alloy!$A$20</c:f>
              <c:strCache>
                <c:ptCount val="1"/>
                <c:pt idx="0">
                  <c:v>2014</c:v>
                </c:pt>
              </c:strCache>
            </c:strRef>
          </c:tx>
          <c:spPr>
            <a:ln w="1905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val>
            <c:numRef>
              <c:f>알루미늄Alloy!$B$20:$M$20</c:f>
              <c:numCache>
                <c:formatCode>_-* #,##0.00_-;\-* #,##0.00_-;_-* "-"_-;_-@_-</c:formatCode>
                <c:ptCount val="12"/>
                <c:pt idx="0">
                  <c:v>1789.99</c:v>
                </c:pt>
                <c:pt idx="1">
                  <c:v>1781.28</c:v>
                </c:pt>
                <c:pt idx="2">
                  <c:v>1846.98</c:v>
                </c:pt>
                <c:pt idx="3">
                  <c:v>1891.03</c:v>
                </c:pt>
                <c:pt idx="4">
                  <c:v>1908.49</c:v>
                </c:pt>
                <c:pt idx="5">
                  <c:v>1969.94</c:v>
                </c:pt>
                <c:pt idx="6">
                  <c:v>1978.59</c:v>
                </c:pt>
                <c:pt idx="7">
                  <c:v>2007.02</c:v>
                </c:pt>
                <c:pt idx="8">
                  <c:v>2099.89</c:v>
                </c:pt>
                <c:pt idx="9">
                  <c:v>2082.39</c:v>
                </c:pt>
                <c:pt idx="10">
                  <c:v>2027.75</c:v>
                </c:pt>
                <c:pt idx="11">
                  <c:v>1960.48</c:v>
                </c:pt>
              </c:numCache>
            </c:numRef>
          </c:val>
        </c:ser>
        <c:ser>
          <c:idx val="18"/>
          <c:order val="18"/>
          <c:tx>
            <c:strRef>
              <c:f>알루미늄Alloy!$A$21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accent6">
                  <a:lumMod val="60000"/>
                  <a:lumOff val="40000"/>
                </a:schemeClr>
              </a:solidFill>
            </a:ln>
          </c:spPr>
          <c:marker>
            <c:symbol val="circle"/>
            <c:size val="5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3.2299741602067243E-2"/>
                  <c:y val="-2.710027100271007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883720930232558E-2"/>
                  <c:y val="-1.897018970189706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883720930232558E-2"/>
                  <c:y val="2.686202686202687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7686809616634245E-2"/>
                  <c:y val="2.930402930402930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378817413905133E-2"/>
                  <c:y val="2.6862026862026871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6387264457439956E-2"/>
                  <c:y val="2.9304029304029304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285899935022774E-2"/>
                  <c:y val="2.686202686202687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4.0285899935022774E-2"/>
                  <c:y val="2.9304029304029304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6387264457439956E-2"/>
                  <c:y val="2.197802197802199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2488628979857055E-2"/>
                  <c:y val="2.442002442002445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3788174139051233E-2"/>
                  <c:y val="-1.9536019536019543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4.1585445094216966E-2"/>
                  <c:y val="-2.9304029304029304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800" b="0">
                    <a:latin typeface="+mn-ea"/>
                    <a:ea typeface="+mn-ea"/>
                  </a:defRPr>
                </a:pPr>
                <a:endParaRPr lang="ko-KR"/>
              </a:p>
            </c:txPr>
            <c:showVal val="1"/>
          </c:dLbls>
          <c:val>
            <c:numRef>
              <c:f>알루미늄Alloy!$B$21:$M$21</c:f>
              <c:numCache>
                <c:formatCode>_-* #,##0.00_-;\-* #,##0.00_-;_-* "-"_-;_-@_-</c:formatCode>
                <c:ptCount val="12"/>
                <c:pt idx="0">
                  <c:v>1823.69</c:v>
                </c:pt>
                <c:pt idx="1">
                  <c:v>1801.5</c:v>
                </c:pt>
                <c:pt idx="2">
                  <c:v>1758.06</c:v>
                </c:pt>
                <c:pt idx="3">
                  <c:v>1791.88</c:v>
                </c:pt>
                <c:pt idx="4">
                  <c:v>1775.57</c:v>
                </c:pt>
                <c:pt idx="5">
                  <c:v>1760.7</c:v>
                </c:pt>
                <c:pt idx="6">
                  <c:v>1726.63</c:v>
                </c:pt>
                <c:pt idx="7">
                  <c:v>1679.03</c:v>
                </c:pt>
                <c:pt idx="8">
                  <c:v>1686.05</c:v>
                </c:pt>
                <c:pt idx="9">
                  <c:v>1668.86</c:v>
                </c:pt>
                <c:pt idx="10">
                  <c:v>1579.13</c:v>
                </c:pt>
                <c:pt idx="11">
                  <c:v>1591.36</c:v>
                </c:pt>
              </c:numCache>
            </c:numRef>
          </c:val>
        </c:ser>
        <c:ser>
          <c:idx val="19"/>
          <c:order val="19"/>
          <c:tx>
            <c:strRef>
              <c:f>알루미늄Alloy!$A$22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1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3.5087719298245612E-2"/>
                  <c:y val="3.1746031746031744E-2"/>
                </c:manualLayout>
              </c:layout>
              <c:showVal val="1"/>
            </c:dLbl>
            <c:dLbl>
              <c:idx val="1"/>
              <c:layout>
                <c:manualLayout>
                  <c:x val="-3.6387264457439922E-2"/>
                  <c:y val="2.9304029304029304E-2"/>
                </c:manualLayout>
              </c:layout>
              <c:showVal val="1"/>
            </c:dLbl>
            <c:dLbl>
              <c:idx val="2"/>
              <c:layout>
                <c:manualLayout>
                  <c:x val="-3.5087719298245612E-2"/>
                  <c:y val="2.197802197802199E-2"/>
                </c:manualLayout>
              </c:layout>
              <c:showVal val="1"/>
            </c:dLbl>
            <c:dLbl>
              <c:idx val="3"/>
              <c:layout>
                <c:manualLayout>
                  <c:x val="-3.2488628979857055E-2"/>
                  <c:y val="2.197802197802199E-2"/>
                </c:manualLayout>
              </c:layout>
              <c:showVal val="1"/>
            </c:dLbl>
            <c:dLbl>
              <c:idx val="4"/>
              <c:layout>
                <c:manualLayout>
                  <c:x val="-3.5087719298245612E-2"/>
                  <c:y val="2.6862026862026777E-2"/>
                </c:manualLayout>
              </c:layout>
              <c:showVal val="1"/>
            </c:dLbl>
            <c:dLbl>
              <c:idx val="5"/>
              <c:layout>
                <c:manualLayout>
                  <c:x val="-3.2488628979857048E-2"/>
                  <c:y val="3.1745839462374893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알루미늄Alloy!$B$22:$M$22</c:f>
              <c:numCache>
                <c:formatCode>_-* #,##0.00_-;\-* #,##0.00_-;_-* "-"_-;_-@_-</c:formatCode>
                <c:ptCount val="12"/>
                <c:pt idx="0">
                  <c:v>1563.96</c:v>
                </c:pt>
                <c:pt idx="1">
                  <c:v>1556.94</c:v>
                </c:pt>
                <c:pt idx="2">
                  <c:v>1560.36</c:v>
                </c:pt>
                <c:pt idx="3">
                  <c:v>1549.81</c:v>
                </c:pt>
                <c:pt idx="4">
                  <c:v>1533.28</c:v>
                </c:pt>
                <c:pt idx="5">
                  <c:v>1527.61</c:v>
                </c:pt>
              </c:numCache>
            </c:numRef>
          </c:val>
        </c:ser>
        <c:marker val="1"/>
        <c:axId val="98166656"/>
        <c:axId val="98168192"/>
      </c:lineChart>
      <c:catAx>
        <c:axId val="9816665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98168192"/>
        <c:crosses val="autoZero"/>
        <c:auto val="1"/>
        <c:lblAlgn val="ctr"/>
        <c:lblOffset val="100"/>
        <c:tickLblSkip val="1"/>
        <c:tickMarkSkip val="1"/>
      </c:catAx>
      <c:valAx>
        <c:axId val="98168192"/>
        <c:scaling>
          <c:orientation val="minMax"/>
          <c:max val="2800"/>
          <c:min val="1000"/>
        </c:scaling>
        <c:axPos val="l"/>
        <c:numFmt formatCode="#,##0_);\(#,##0\)" sourceLinked="0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98166656"/>
        <c:crosses val="autoZero"/>
        <c:crossBetween val="between"/>
        <c:majorUnit val="200"/>
        <c:minorUnit val="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472957693153978"/>
          <c:y val="1.8292713410823648E-2"/>
          <c:w val="6.4067576348278227E-2"/>
          <c:h val="0.2024198898214653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Times New Roman" pitchFamily="18" charset="0"/>
              <a:ea typeface="돋움"/>
              <a:cs typeface="Times New Roman" pitchFamily="18" charset="0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133" r="0.75000000000000133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/>
      <c:lineChart>
        <c:grouping val="standard"/>
        <c:ser>
          <c:idx val="0"/>
          <c:order val="0"/>
          <c:tx>
            <c:strRef>
              <c:f>납!$A$3</c:f>
              <c:strCache>
                <c:ptCount val="1"/>
                <c:pt idx="0">
                  <c:v>1992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납!$B$3:$M$3</c:f>
            </c:numRef>
          </c:val>
        </c:ser>
        <c:ser>
          <c:idx val="1"/>
          <c:order val="1"/>
          <c:tx>
            <c:strRef>
              <c:f>납!$A$4</c:f>
              <c:strCache>
                <c:ptCount val="1"/>
                <c:pt idx="0">
                  <c:v>1993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납!$B$4:$M$4</c:f>
            </c:numRef>
          </c:val>
        </c:ser>
        <c:ser>
          <c:idx val="2"/>
          <c:order val="2"/>
          <c:tx>
            <c:strRef>
              <c:f>납!$A$5</c:f>
              <c:strCache>
                <c:ptCount val="1"/>
                <c:pt idx="0">
                  <c:v>1994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납!$B$5:$M$5</c:f>
            </c:numRef>
          </c:val>
        </c:ser>
        <c:ser>
          <c:idx val="3"/>
          <c:order val="3"/>
          <c:tx>
            <c:strRef>
              <c:f>납!$A$6</c:f>
              <c:strCache>
                <c:ptCount val="1"/>
                <c:pt idx="0">
                  <c:v>1995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납!$B$6:$M$6</c:f>
            </c:numRef>
          </c:val>
        </c:ser>
        <c:ser>
          <c:idx val="4"/>
          <c:order val="4"/>
          <c:tx>
            <c:strRef>
              <c:f>납!$A$7</c:f>
              <c:strCache>
                <c:ptCount val="1"/>
                <c:pt idx="0">
                  <c:v>1996</c:v>
                </c:pt>
              </c:strCache>
            </c:strRef>
          </c:tx>
          <c:dLbls>
            <c:dLbl>
              <c:idx val="0"/>
              <c:dLblPos val="r"/>
              <c:showVal val="1"/>
            </c:dLbl>
            <c:dLbl>
              <c:idx val="1"/>
              <c:dLblPos val="r"/>
              <c:showVal val="1"/>
            </c:dLbl>
            <c:dLbl>
              <c:idx val="2"/>
              <c:dLblPos val="r"/>
              <c:showVal val="1"/>
            </c:dLbl>
            <c:dLbl>
              <c:idx val="3"/>
              <c:dLblPos val="r"/>
              <c:showVal val="1"/>
            </c:dLbl>
            <c:dLbl>
              <c:idx val="4"/>
              <c:dLblPos val="r"/>
              <c:showVal val="1"/>
            </c:dLbl>
            <c:dLbl>
              <c:idx val="5"/>
              <c:dLblPos val="r"/>
              <c:showVal val="1"/>
            </c:dLbl>
            <c:dLbl>
              <c:idx val="6"/>
              <c:dLblPos val="r"/>
              <c:showVal val="1"/>
            </c:dLbl>
            <c:dLbl>
              <c:idx val="7"/>
              <c:dLblPos val="r"/>
              <c:showVal val="1"/>
            </c:dLbl>
            <c:dLbl>
              <c:idx val="8"/>
              <c:dLblPos val="r"/>
              <c:showVal val="1"/>
            </c:dLbl>
            <c:dLbl>
              <c:idx val="9"/>
              <c:dLblPos val="r"/>
              <c:showVal val="1"/>
            </c:dLbl>
            <c:dLbl>
              <c:idx val="10"/>
              <c:dLblPos val="r"/>
              <c:showVal val="1"/>
            </c:dLbl>
            <c:dLbl>
              <c:idx val="11"/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  <a:endParaRPr lang="ko-KR"/>
              </a:p>
            </c:txPr>
            <c:showVal val="1"/>
          </c:dLbls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납!$B$7:$M$7</c:f>
            </c:numRef>
          </c:val>
        </c:ser>
        <c:marker val="1"/>
        <c:axId val="70094208"/>
        <c:axId val="70104192"/>
      </c:lineChart>
      <c:catAx>
        <c:axId val="7009420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70104192"/>
        <c:crosses val="autoZero"/>
        <c:lblAlgn val="ctr"/>
        <c:lblOffset val="100"/>
        <c:tickMarkSkip val="1"/>
      </c:catAx>
      <c:valAx>
        <c:axId val="70104192"/>
        <c:scaling>
          <c:orientation val="minMax"/>
          <c:min val="350"/>
        </c:scaling>
        <c:axPos val="l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70094208"/>
        <c:crosses val="autoZero"/>
        <c:crossBetween val="midCat"/>
        <c:majorUnit val="50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000000000000133" r="0.750000000000001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>
        <c:manualLayout>
          <c:layoutTarget val="inner"/>
          <c:xMode val="edge"/>
          <c:yMode val="edge"/>
          <c:x val="6.1369610775397293E-2"/>
          <c:y val="5.3278688524590147E-2"/>
          <c:w val="0.88727461392907403"/>
          <c:h val="0.85655737704918178"/>
        </c:manualLayout>
      </c:layout>
      <c:lineChart>
        <c:grouping val="standard"/>
        <c:ser>
          <c:idx val="18"/>
          <c:order val="0"/>
          <c:tx>
            <c:strRef>
              <c:f>납!$A$21</c:f>
              <c:strCache>
                <c:ptCount val="1"/>
                <c:pt idx="0">
                  <c:v>2010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val>
            <c:numRef>
              <c:f>납!$B$21:$M$21</c:f>
            </c:numRef>
          </c:val>
        </c:ser>
        <c:ser>
          <c:idx val="19"/>
          <c:order val="1"/>
          <c:tx>
            <c:strRef>
              <c:f>납!$A$22</c:f>
              <c:strCache>
                <c:ptCount val="1"/>
                <c:pt idx="0">
                  <c:v>2011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val>
            <c:numRef>
              <c:f>납!$B$22:$M$22</c:f>
            </c:numRef>
          </c:val>
        </c:ser>
        <c:ser>
          <c:idx val="20"/>
          <c:order val="2"/>
          <c:tx>
            <c:strRef>
              <c:f>납!$A$23</c:f>
              <c:strCache>
                <c:ptCount val="1"/>
                <c:pt idx="0">
                  <c:v>2012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납!$B$23:$M$23</c:f>
              <c:numCache>
                <c:formatCode>_-* #,##0.00_-;\-* #,##0.00_-;_-* "-"_-;_-@_-</c:formatCode>
                <c:ptCount val="12"/>
                <c:pt idx="0">
                  <c:v>2093.7399999999998</c:v>
                </c:pt>
                <c:pt idx="1">
                  <c:v>2125.79</c:v>
                </c:pt>
                <c:pt idx="2">
                  <c:v>2061.0100000000002</c:v>
                </c:pt>
                <c:pt idx="3">
                  <c:v>2062.67</c:v>
                </c:pt>
                <c:pt idx="4">
                  <c:v>1998.51</c:v>
                </c:pt>
                <c:pt idx="5">
                  <c:v>1854.43</c:v>
                </c:pt>
                <c:pt idx="6">
                  <c:v>1875.97</c:v>
                </c:pt>
                <c:pt idx="7">
                  <c:v>1895.42</c:v>
                </c:pt>
                <c:pt idx="8">
                  <c:v>2168.92</c:v>
                </c:pt>
                <c:pt idx="9">
                  <c:v>2152.96</c:v>
                </c:pt>
                <c:pt idx="10">
                  <c:v>2179.08</c:v>
                </c:pt>
                <c:pt idx="11">
                  <c:v>2274.83</c:v>
                </c:pt>
              </c:numCache>
            </c:numRef>
          </c:val>
        </c:ser>
        <c:ser>
          <c:idx val="0"/>
          <c:order val="3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납!$B$3:$M$3</c:f>
            </c:numRef>
          </c:val>
        </c:ser>
        <c:ser>
          <c:idx val="1"/>
          <c:order val="4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납!$B$4:$M$4</c:f>
            </c:numRef>
          </c:val>
        </c:ser>
        <c:ser>
          <c:idx val="2"/>
          <c:order val="5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납!$B$5:$M$5</c:f>
            </c:numRef>
          </c:val>
        </c:ser>
        <c:ser>
          <c:idx val="22"/>
          <c:order val="6"/>
          <c:tx>
            <c:strRef>
              <c:f>납!$A$24</c:f>
              <c:strCache>
                <c:ptCount val="1"/>
                <c:pt idx="0">
                  <c:v>2013</c:v>
                </c:pt>
              </c:strCache>
            </c:strRef>
          </c:tx>
          <c:val>
            <c:numRef>
              <c:f>납!$B$24:$M$24</c:f>
              <c:numCache>
                <c:formatCode>_-* #,##0.00_-;\-* #,##0.00_-;_-* "-"_-;_-@_-</c:formatCode>
                <c:ptCount val="12"/>
                <c:pt idx="0">
                  <c:v>2339.84</c:v>
                </c:pt>
                <c:pt idx="1">
                  <c:v>2375.8000000000002</c:v>
                </c:pt>
                <c:pt idx="2">
                  <c:v>2183.0700000000002</c:v>
                </c:pt>
                <c:pt idx="3">
                  <c:v>2029.8</c:v>
                </c:pt>
                <c:pt idx="4">
                  <c:v>2027.86</c:v>
                </c:pt>
                <c:pt idx="5">
                  <c:v>2103.44</c:v>
                </c:pt>
                <c:pt idx="6">
                  <c:v>2047.91</c:v>
                </c:pt>
                <c:pt idx="7">
                  <c:v>2172.86</c:v>
                </c:pt>
                <c:pt idx="8">
                  <c:v>2088</c:v>
                </c:pt>
                <c:pt idx="9">
                  <c:v>2111.04</c:v>
                </c:pt>
                <c:pt idx="10">
                  <c:v>2089.7800000000002</c:v>
                </c:pt>
                <c:pt idx="11">
                  <c:v>2132.67</c:v>
                </c:pt>
              </c:numCache>
            </c:numRef>
          </c:val>
        </c:ser>
        <c:ser>
          <c:idx val="3"/>
          <c:order val="7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납!$B$6:$M$6</c:f>
            </c:numRef>
          </c:val>
        </c:ser>
        <c:ser>
          <c:idx val="4"/>
          <c:order val="8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납!$B$7:$M$7</c:f>
            </c:numRef>
          </c:val>
        </c:ser>
        <c:ser>
          <c:idx val="5"/>
          <c:order val="9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납!$B$8:$M$8</c:f>
            </c:numRef>
          </c:val>
        </c:ser>
        <c:ser>
          <c:idx val="6"/>
          <c:order val="10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납!$B$9:$M$9</c:f>
            </c:numRef>
          </c:val>
        </c:ser>
        <c:ser>
          <c:idx val="7"/>
          <c:order val="11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납!$B$10:$M$10</c:f>
            </c:numRef>
          </c:val>
        </c:ser>
        <c:ser>
          <c:idx val="8"/>
          <c:order val="12"/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납!$B$11:$M$11</c:f>
            </c:numRef>
          </c:val>
        </c:ser>
        <c:ser>
          <c:idx val="9"/>
          <c:order val="13"/>
          <c:tx>
            <c:strRef>
              <c:f>납!$A$12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납!$B$12:$M$12</c:f>
            </c:numRef>
          </c:val>
        </c:ser>
        <c:ser>
          <c:idx val="10"/>
          <c:order val="14"/>
          <c:tx>
            <c:strRef>
              <c:f>납!$A$13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납!$B$13:$M$13</c:f>
            </c:numRef>
          </c:val>
        </c:ser>
        <c:ser>
          <c:idx val="11"/>
          <c:order val="15"/>
          <c:tx>
            <c:strRef>
              <c:f>납!$A$14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납!$B$14:$M$14</c:f>
            </c:numRef>
          </c:val>
        </c:ser>
        <c:ser>
          <c:idx val="12"/>
          <c:order val="16"/>
          <c:tx>
            <c:strRef>
              <c:f>납!$A$15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납!$B$15:$M$15</c:f>
            </c:numRef>
          </c:val>
        </c:ser>
        <c:ser>
          <c:idx val="13"/>
          <c:order val="17"/>
          <c:tx>
            <c:strRef>
              <c:f>납!$A$16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납!$B$2:$M$2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납!$B$16:$M$16</c:f>
            </c:numRef>
          </c:val>
        </c:ser>
        <c:ser>
          <c:idx val="14"/>
          <c:order val="18"/>
          <c:tx>
            <c:strRef>
              <c:f>납!$A$17</c:f>
              <c:strCache>
                <c:ptCount val="1"/>
                <c:pt idx="0">
                  <c:v>2006</c:v>
                </c:pt>
              </c:strCache>
            </c:strRef>
          </c:tx>
          <c:val>
            <c:numRef>
              <c:f>납!$B$17:$M$17</c:f>
            </c:numRef>
          </c:val>
        </c:ser>
        <c:ser>
          <c:idx val="15"/>
          <c:order val="19"/>
          <c:tx>
            <c:strRef>
              <c:f>납!$A$18</c:f>
              <c:strCache>
                <c:ptCount val="1"/>
                <c:pt idx="0">
                  <c:v>2007</c:v>
                </c:pt>
              </c:strCache>
            </c:strRef>
          </c:tx>
          <c:val>
            <c:numRef>
              <c:f>납!$B$18:$M$18</c:f>
            </c:numRef>
          </c:val>
        </c:ser>
        <c:ser>
          <c:idx val="16"/>
          <c:order val="20"/>
          <c:tx>
            <c:strRef>
              <c:f>납!$A$19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10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납!$B$19:$M$19</c:f>
            </c:numRef>
          </c:val>
        </c:ser>
        <c:ser>
          <c:idx val="17"/>
          <c:order val="21"/>
          <c:tx>
            <c:v>2009</c:v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triangle"/>
            <c:size val="5"/>
            <c:spPr>
              <a:solidFill>
                <a:schemeClr val="accent6">
                  <a:lumMod val="75000"/>
                </a:schemeClr>
              </a:solidFill>
              <a:ln w="12700">
                <a:solidFill>
                  <a:srgbClr val="F79646">
                    <a:lumMod val="75000"/>
                  </a:srgbClr>
                </a:solidFill>
              </a:ln>
            </c:spPr>
          </c:marker>
          <c:val>
            <c:numRef>
              <c:f>납!$B$20:$M$20</c:f>
            </c:numRef>
          </c:val>
        </c:ser>
        <c:ser>
          <c:idx val="21"/>
          <c:order val="22"/>
          <c:tx>
            <c:strRef>
              <c:f>납!$A$25</c:f>
              <c:strCache>
                <c:ptCount val="1"/>
                <c:pt idx="0">
                  <c:v>2014</c:v>
                </c:pt>
              </c:strCache>
            </c:strRef>
          </c:tx>
          <c:marker>
            <c:symbol val="circle"/>
            <c:size val="5"/>
          </c:marker>
          <c:dPt>
            <c:idx val="0"/>
            <c:spPr>
              <a:ln w="19050"/>
            </c:spPr>
          </c:dPt>
          <c:val>
            <c:numRef>
              <c:f>납!$B$25:$M$25</c:f>
              <c:numCache>
                <c:formatCode>_-* #,##0.00_-;\-* #,##0.00_-;_-* "-"_-;_-@_-</c:formatCode>
                <c:ptCount val="12"/>
                <c:pt idx="0">
                  <c:v>2148.4699999999998</c:v>
                </c:pt>
                <c:pt idx="1">
                  <c:v>2110.06</c:v>
                </c:pt>
                <c:pt idx="2">
                  <c:v>2056.0300000000002</c:v>
                </c:pt>
                <c:pt idx="3">
                  <c:v>2085.5700000000002</c:v>
                </c:pt>
                <c:pt idx="4">
                  <c:v>2096.7199999999998</c:v>
                </c:pt>
                <c:pt idx="5">
                  <c:v>2102.92</c:v>
                </c:pt>
                <c:pt idx="6">
                  <c:v>2188.8000000000002</c:v>
                </c:pt>
                <c:pt idx="7">
                  <c:v>2236.1799999999998</c:v>
                </c:pt>
                <c:pt idx="8">
                  <c:v>2121.79</c:v>
                </c:pt>
                <c:pt idx="9">
                  <c:v>2037.7</c:v>
                </c:pt>
                <c:pt idx="10">
                  <c:v>2023.08</c:v>
                </c:pt>
                <c:pt idx="11">
                  <c:v>1935.65</c:v>
                </c:pt>
              </c:numCache>
            </c:numRef>
          </c:val>
        </c:ser>
        <c:ser>
          <c:idx val="23"/>
          <c:order val="23"/>
          <c:tx>
            <c:strRef>
              <c:f>납!$A$26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dLbls>
            <c:dLbl>
              <c:idx val="0"/>
              <c:layout>
                <c:manualLayout>
                  <c:x val="-3.6179457159691772E-2"/>
                  <c:y val="-2.3793667857938423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2292187966300179E-2"/>
                  <c:y val="-2.3793667857938423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883720930232558E-2"/>
                  <c:y val="2.952029520295202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4985422740524796E-2"/>
                  <c:y val="2.70602706027060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7576935536119363E-2"/>
                  <c:y val="2.9520295202952029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3.3689666342727569E-2"/>
                  <c:y val="-2.2140221402214021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498542274052488E-2"/>
                  <c:y val="2.4600246002460052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6281179138322052E-2"/>
                  <c:y val="2.4600246002460052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7576935536119301E-2"/>
                  <c:y val="-2.214022140221405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6281179138322052E-2"/>
                  <c:y val="2.70602706027060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3689666342727576E-2"/>
                  <c:y val="2.460024600246005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4.0168448331713694E-2"/>
                  <c:y val="2.9520295202952029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800" b="0">
                    <a:latin typeface="+mn-ea"/>
                    <a:ea typeface="+mn-ea"/>
                  </a:defRPr>
                </a:pPr>
                <a:endParaRPr lang="ko-KR"/>
              </a:p>
            </c:txPr>
            <c:showVal val="1"/>
          </c:dLbls>
          <c:val>
            <c:numRef>
              <c:f>납!$B$26:$M$26</c:f>
              <c:numCache>
                <c:formatCode>_-* #,##0.00_-;\-* #,##0.00_-;_-* "-"_-;_-@_-</c:formatCode>
                <c:ptCount val="12"/>
                <c:pt idx="0">
                  <c:v>1828.83</c:v>
                </c:pt>
                <c:pt idx="1">
                  <c:v>1804.13</c:v>
                </c:pt>
                <c:pt idx="2">
                  <c:v>1784.55</c:v>
                </c:pt>
                <c:pt idx="3">
                  <c:v>1999.35</c:v>
                </c:pt>
                <c:pt idx="4">
                  <c:v>2003.42</c:v>
                </c:pt>
                <c:pt idx="5">
                  <c:v>1836.03</c:v>
                </c:pt>
                <c:pt idx="6">
                  <c:v>1762.01</c:v>
                </c:pt>
                <c:pt idx="7">
                  <c:v>1692.49</c:v>
                </c:pt>
                <c:pt idx="8">
                  <c:v>1681.56</c:v>
                </c:pt>
                <c:pt idx="9">
                  <c:v>1724.18</c:v>
                </c:pt>
                <c:pt idx="10">
                  <c:v>1615.54</c:v>
                </c:pt>
                <c:pt idx="11">
                  <c:v>1700.87</c:v>
                </c:pt>
              </c:numCache>
            </c:numRef>
          </c:val>
        </c:ser>
        <c:ser>
          <c:idx val="24"/>
          <c:order val="24"/>
          <c:tx>
            <c:strRef>
              <c:f>납!$A$27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plus"/>
            <c:size val="1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3.2393909944930362E-2"/>
                  <c:y val="3.4440344403444158E-2"/>
                </c:manualLayout>
              </c:layout>
              <c:showVal val="1"/>
            </c:dLbl>
            <c:dLbl>
              <c:idx val="1"/>
              <c:layout>
                <c:manualLayout>
                  <c:x val="-3.4985422740524796E-2"/>
                  <c:y val="3.1980319803198036E-2"/>
                </c:manualLayout>
              </c:layout>
              <c:showVal val="1"/>
            </c:dLbl>
            <c:dLbl>
              <c:idx val="2"/>
              <c:layout>
                <c:manualLayout>
                  <c:x val="-3.4985422740524796E-2"/>
                  <c:y val="-2.7060270602706049E-2"/>
                </c:manualLayout>
              </c:layout>
              <c:showVal val="1"/>
            </c:dLbl>
            <c:dLbl>
              <c:idx val="3"/>
              <c:layout>
                <c:manualLayout>
                  <c:x val="-3.7576935536119238E-2"/>
                  <c:y val="3.4440344403444054E-2"/>
                </c:manualLayout>
              </c:layout>
              <c:showVal val="1"/>
            </c:dLbl>
            <c:dLbl>
              <c:idx val="4"/>
              <c:layout>
                <c:manualLayout>
                  <c:x val="-3.6281179138322052E-2"/>
                  <c:y val="2.4600246002460031E-2"/>
                </c:manualLayout>
              </c:layout>
              <c:showVal val="1"/>
            </c:dLbl>
            <c:dLbl>
              <c:idx val="5"/>
              <c:layout>
                <c:manualLayout>
                  <c:x val="-3.8872691933916424E-2"/>
                  <c:y val="2.9520295202952029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납!$B$27:$M$27</c:f>
              <c:numCache>
                <c:formatCode>_-* #,##0.00_-;\-* #,##0.00_-;_-* "-"_-;_-@_-</c:formatCode>
                <c:ptCount val="12"/>
                <c:pt idx="0">
                  <c:v>1646.54</c:v>
                </c:pt>
                <c:pt idx="1">
                  <c:v>1771.2</c:v>
                </c:pt>
                <c:pt idx="2">
                  <c:v>1807.48</c:v>
                </c:pt>
                <c:pt idx="3">
                  <c:v>1728.4</c:v>
                </c:pt>
                <c:pt idx="4">
                  <c:v>1714.05</c:v>
                </c:pt>
                <c:pt idx="5">
                  <c:v>1713.6</c:v>
                </c:pt>
              </c:numCache>
            </c:numRef>
          </c:val>
        </c:ser>
        <c:marker val="1"/>
        <c:axId val="69460736"/>
        <c:axId val="69462272"/>
      </c:lineChart>
      <c:catAx>
        <c:axId val="6946073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69462272"/>
        <c:crosses val="autoZero"/>
        <c:auto val="1"/>
        <c:lblAlgn val="ctr"/>
        <c:lblOffset val="100"/>
        <c:tickLblSkip val="1"/>
        <c:tickMarkSkip val="1"/>
      </c:catAx>
      <c:valAx>
        <c:axId val="69462272"/>
        <c:scaling>
          <c:orientation val="minMax"/>
          <c:max val="4000"/>
          <c:min val="400"/>
        </c:scaling>
        <c:axPos val="l"/>
        <c:numFmt formatCode="#,##0_);\(#,##0\)" sourceLinked="0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69460736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569859889962724"/>
          <c:y val="1.8442630095592324E-2"/>
          <c:w val="6.3880790411402724E-2"/>
          <c:h val="0.2039137635470846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Times New Roman" pitchFamily="18" charset="0"/>
              <a:ea typeface="돋움"/>
              <a:cs typeface="Times New Roman" pitchFamily="18" charset="0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133" r="0.75000000000000133" t="1" header="0.5" footer="0.5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/>
      <c:lineChart>
        <c:grouping val="standard"/>
        <c:ser>
          <c:idx val="0"/>
          <c:order val="0"/>
          <c:tx>
            <c:strRef>
              <c:f>아연!$A$3</c:f>
              <c:strCache>
                <c:ptCount val="1"/>
                <c:pt idx="0">
                  <c:v>1992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아연!$B$3:$M$3</c:f>
            </c:numRef>
          </c:val>
        </c:ser>
        <c:ser>
          <c:idx val="1"/>
          <c:order val="1"/>
          <c:tx>
            <c:strRef>
              <c:f>아연!$A$4</c:f>
              <c:strCache>
                <c:ptCount val="1"/>
                <c:pt idx="0">
                  <c:v>1993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아연!$B$4:$M$4</c:f>
            </c:numRef>
          </c:val>
        </c:ser>
        <c:ser>
          <c:idx val="2"/>
          <c:order val="2"/>
          <c:tx>
            <c:strRef>
              <c:f>아연!$A$5</c:f>
              <c:strCache>
                <c:ptCount val="1"/>
                <c:pt idx="0">
                  <c:v>1994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아연!$B$5:$M$5</c:f>
            </c:numRef>
          </c:val>
        </c:ser>
        <c:ser>
          <c:idx val="3"/>
          <c:order val="3"/>
          <c:tx>
            <c:strRef>
              <c:f>아연!$A$6</c:f>
              <c:strCache>
                <c:ptCount val="1"/>
                <c:pt idx="0">
                  <c:v>1995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아연!$B$6:$M$6</c:f>
            </c:numRef>
          </c:val>
        </c:ser>
        <c:ser>
          <c:idx val="4"/>
          <c:order val="4"/>
          <c:tx>
            <c:strRef>
              <c:f>아연!$A$7</c:f>
              <c:strCache>
                <c:ptCount val="1"/>
                <c:pt idx="0">
                  <c:v>1996</c:v>
                </c:pt>
              </c:strCache>
            </c:strRef>
          </c:tx>
          <c:dLbls>
            <c:dLbl>
              <c:idx val="0"/>
              <c:dLblPos val="r"/>
              <c:showVal val="1"/>
            </c:dLbl>
            <c:dLbl>
              <c:idx val="1"/>
              <c:dLblPos val="r"/>
              <c:showVal val="1"/>
            </c:dLbl>
            <c:dLbl>
              <c:idx val="2"/>
              <c:dLblPos val="r"/>
              <c:showVal val="1"/>
            </c:dLbl>
            <c:dLbl>
              <c:idx val="3"/>
              <c:dLblPos val="r"/>
              <c:showVal val="1"/>
            </c:dLbl>
            <c:dLbl>
              <c:idx val="4"/>
              <c:dLblPos val="r"/>
              <c:showVal val="1"/>
            </c:dLbl>
            <c:dLbl>
              <c:idx val="5"/>
              <c:dLblPos val="r"/>
              <c:showVal val="1"/>
            </c:dLbl>
            <c:dLbl>
              <c:idx val="6"/>
              <c:dLblPos val="r"/>
              <c:showVal val="1"/>
            </c:dLbl>
            <c:dLbl>
              <c:idx val="7"/>
              <c:dLblPos val="r"/>
              <c:showVal val="1"/>
            </c:dLbl>
            <c:dLbl>
              <c:idx val="8"/>
              <c:dLblPos val="r"/>
              <c:showVal val="1"/>
            </c:dLbl>
            <c:dLbl>
              <c:idx val="9"/>
              <c:dLblPos val="r"/>
              <c:showVal val="1"/>
            </c:dLbl>
            <c:dLbl>
              <c:idx val="10"/>
              <c:dLblPos val="r"/>
              <c:showVal val="1"/>
            </c:dLbl>
            <c:dLbl>
              <c:idx val="11"/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  <a:endParaRPr lang="ko-KR"/>
              </a:p>
            </c:txPr>
            <c:showVal val="1"/>
          </c:dLbls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아연!$B$7:$M$7</c:f>
            </c:numRef>
          </c:val>
        </c:ser>
        <c:marker val="1"/>
        <c:axId val="86329216"/>
        <c:axId val="86330752"/>
      </c:lineChart>
      <c:catAx>
        <c:axId val="8632921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86330752"/>
        <c:crosses val="autoZero"/>
        <c:lblAlgn val="ctr"/>
        <c:lblOffset val="100"/>
        <c:tickMarkSkip val="1"/>
      </c:catAx>
      <c:valAx>
        <c:axId val="86330752"/>
        <c:scaling>
          <c:orientation val="minMax"/>
          <c:max val="1420"/>
          <c:min val="850"/>
        </c:scaling>
        <c:axPos val="l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86329216"/>
        <c:crosses val="autoZero"/>
        <c:crossBetween val="midCat"/>
        <c:majorUnit val="40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000000000000133" r="0.7500000000000013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>
        <c:manualLayout>
          <c:layoutTarget val="inner"/>
          <c:xMode val="edge"/>
          <c:yMode val="edge"/>
          <c:x val="6.6537569431728019E-2"/>
          <c:y val="5.0916496945010485E-2"/>
          <c:w val="0.88598262426499008"/>
          <c:h val="0.8594704684317731"/>
        </c:manualLayout>
      </c:layout>
      <c:lineChart>
        <c:grouping val="standard"/>
        <c:ser>
          <c:idx val="18"/>
          <c:order val="0"/>
          <c:tx>
            <c:strRef>
              <c:f>아연!$A$21</c:f>
              <c:strCache>
                <c:ptCount val="1"/>
                <c:pt idx="0">
                  <c:v>2010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val>
            <c:numRef>
              <c:f>아연!$B$21:$M$21</c:f>
            </c:numRef>
          </c:val>
        </c:ser>
        <c:ser>
          <c:idx val="19"/>
          <c:order val="1"/>
          <c:tx>
            <c:strRef>
              <c:f>아연!$A$22</c:f>
              <c:strCache>
                <c:ptCount val="1"/>
                <c:pt idx="0">
                  <c:v>2011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val>
            <c:numRef>
              <c:f>아연!$B$22:$M$22</c:f>
            </c:numRef>
          </c:val>
        </c:ser>
        <c:ser>
          <c:idx val="20"/>
          <c:order val="2"/>
          <c:tx>
            <c:strRef>
              <c:f>아연!$A$23</c:f>
              <c:strCache>
                <c:ptCount val="1"/>
                <c:pt idx="0">
                  <c:v>2012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아연!$B$23:$M$23</c:f>
              <c:numCache>
                <c:formatCode>_-* #,##0.00_-;\-* #,##0.00_-;_-* "-"_-;_-@_-</c:formatCode>
                <c:ptCount val="12"/>
                <c:pt idx="0">
                  <c:v>1980.69</c:v>
                </c:pt>
                <c:pt idx="1">
                  <c:v>2058.21</c:v>
                </c:pt>
                <c:pt idx="2">
                  <c:v>2034.55</c:v>
                </c:pt>
                <c:pt idx="3">
                  <c:v>1996.74</c:v>
                </c:pt>
                <c:pt idx="4">
                  <c:v>1930.02</c:v>
                </c:pt>
                <c:pt idx="5">
                  <c:v>1855.79</c:v>
                </c:pt>
                <c:pt idx="6">
                  <c:v>1851.18</c:v>
                </c:pt>
                <c:pt idx="7">
                  <c:v>1813.8</c:v>
                </c:pt>
                <c:pt idx="8">
                  <c:v>2002.1</c:v>
                </c:pt>
                <c:pt idx="9">
                  <c:v>1911.78</c:v>
                </c:pt>
                <c:pt idx="10">
                  <c:v>1904.3</c:v>
                </c:pt>
                <c:pt idx="11">
                  <c:v>2037.58</c:v>
                </c:pt>
              </c:numCache>
            </c:numRef>
          </c:val>
        </c:ser>
        <c:ser>
          <c:idx val="22"/>
          <c:order val="3"/>
          <c:tx>
            <c:strRef>
              <c:f>아연!$A$24</c:f>
              <c:strCache>
                <c:ptCount val="1"/>
                <c:pt idx="0">
                  <c:v>2013</c:v>
                </c:pt>
              </c:strCache>
            </c:strRef>
          </c:tx>
          <c:val>
            <c:numRef>
              <c:f>아연!$B$24:$M$24</c:f>
              <c:numCache>
                <c:formatCode>_-* #,##0.00_-;\-* #,##0.00_-;_-* "-"_-;_-@_-</c:formatCode>
                <c:ptCount val="12"/>
                <c:pt idx="0">
                  <c:v>2033.16</c:v>
                </c:pt>
                <c:pt idx="1">
                  <c:v>2129.2800000000002</c:v>
                </c:pt>
                <c:pt idx="2">
                  <c:v>1935.9</c:v>
                </c:pt>
                <c:pt idx="3">
                  <c:v>1852.9</c:v>
                </c:pt>
                <c:pt idx="4">
                  <c:v>1829.02</c:v>
                </c:pt>
                <c:pt idx="5">
                  <c:v>1839.23</c:v>
                </c:pt>
                <c:pt idx="6">
                  <c:v>1835.89</c:v>
                </c:pt>
                <c:pt idx="7">
                  <c:v>1894.62</c:v>
                </c:pt>
                <c:pt idx="8">
                  <c:v>1848.43</c:v>
                </c:pt>
                <c:pt idx="9">
                  <c:v>1882.83</c:v>
                </c:pt>
                <c:pt idx="10">
                  <c:v>1868.67</c:v>
                </c:pt>
                <c:pt idx="11">
                  <c:v>1974.2</c:v>
                </c:pt>
              </c:numCache>
            </c:numRef>
          </c:val>
        </c:ser>
        <c:ser>
          <c:idx val="0"/>
          <c:order val="4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아연!$B$3:$M$3</c:f>
            </c:numRef>
          </c:val>
        </c:ser>
        <c:ser>
          <c:idx val="1"/>
          <c:order val="5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아연!$B$4:$M$4</c:f>
            </c:numRef>
          </c:val>
        </c:ser>
        <c:ser>
          <c:idx val="2"/>
          <c:order val="6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아연!$B$5:$M$5</c:f>
            </c:numRef>
          </c:val>
        </c:ser>
        <c:ser>
          <c:idx val="3"/>
          <c:order val="7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아연!$B$6:$M$6</c:f>
            </c:numRef>
          </c:val>
        </c:ser>
        <c:ser>
          <c:idx val="4"/>
          <c:order val="8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아연!$B$7:$M$7</c:f>
            </c:numRef>
          </c:val>
        </c:ser>
        <c:ser>
          <c:idx val="21"/>
          <c:order val="9"/>
          <c:tx>
            <c:strRef>
              <c:f>아연!$A$25</c:f>
              <c:strCache>
                <c:ptCount val="1"/>
                <c:pt idx="0">
                  <c:v>2014</c:v>
                </c:pt>
              </c:strCache>
            </c:strRef>
          </c:tx>
          <c:spPr>
            <a:ln w="19050"/>
          </c:spPr>
          <c:marker>
            <c:symbol val="circle"/>
            <c:size val="5"/>
          </c:marker>
          <c:val>
            <c:numRef>
              <c:f>아연!$B$25:$M$25</c:f>
              <c:numCache>
                <c:formatCode>_-* #,##0.00_-;\-* #,##0.00_-;_-* "-"_-;_-@_-</c:formatCode>
                <c:ptCount val="12"/>
                <c:pt idx="0">
                  <c:v>2038.41</c:v>
                </c:pt>
                <c:pt idx="1">
                  <c:v>2035.4</c:v>
                </c:pt>
                <c:pt idx="2">
                  <c:v>2014.4</c:v>
                </c:pt>
                <c:pt idx="3">
                  <c:v>2030.6</c:v>
                </c:pt>
                <c:pt idx="4">
                  <c:v>2060.3000000000002</c:v>
                </c:pt>
                <c:pt idx="5">
                  <c:v>2126.79</c:v>
                </c:pt>
                <c:pt idx="6">
                  <c:v>2311.02</c:v>
                </c:pt>
                <c:pt idx="7">
                  <c:v>2329.23</c:v>
                </c:pt>
                <c:pt idx="8">
                  <c:v>2294.0500000000002</c:v>
                </c:pt>
                <c:pt idx="9">
                  <c:v>2272.6999999999998</c:v>
                </c:pt>
                <c:pt idx="10">
                  <c:v>2259.4299999999998</c:v>
                </c:pt>
                <c:pt idx="11">
                  <c:v>2171.71</c:v>
                </c:pt>
              </c:numCache>
            </c:numRef>
          </c:val>
        </c:ser>
        <c:ser>
          <c:idx val="5"/>
          <c:order val="10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아연!$B$8:$M$8</c:f>
            </c:numRef>
          </c:val>
        </c:ser>
        <c:ser>
          <c:idx val="6"/>
          <c:order val="11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아연!$B$9:$M$9</c:f>
            </c:numRef>
          </c:val>
        </c:ser>
        <c:ser>
          <c:idx val="7"/>
          <c:order val="12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아연!$B$10:$M$10</c:f>
            </c:numRef>
          </c:val>
        </c:ser>
        <c:ser>
          <c:idx val="8"/>
          <c:order val="13"/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아연!$B$11:$M$11</c:f>
            </c:numRef>
          </c:val>
        </c:ser>
        <c:ser>
          <c:idx val="9"/>
          <c:order val="14"/>
          <c:tx>
            <c:strRef>
              <c:f>아연!$A$12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아연!$B$12:$M$12</c:f>
            </c:numRef>
          </c:val>
        </c:ser>
        <c:ser>
          <c:idx val="10"/>
          <c:order val="15"/>
          <c:tx>
            <c:strRef>
              <c:f>아연!$A$13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아연!$B$13:$M$13</c:f>
            </c:numRef>
          </c:val>
        </c:ser>
        <c:ser>
          <c:idx val="11"/>
          <c:order val="16"/>
          <c:tx>
            <c:strRef>
              <c:f>아연!$A$14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아연!$B$14:$M$14</c:f>
            </c:numRef>
          </c:val>
        </c:ser>
        <c:ser>
          <c:idx val="12"/>
          <c:order val="17"/>
          <c:tx>
            <c:strRef>
              <c:f>아연!$A$15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아연!$B$15:$M$15</c:f>
            </c:numRef>
          </c:val>
        </c:ser>
        <c:ser>
          <c:idx val="13"/>
          <c:order val="18"/>
          <c:tx>
            <c:strRef>
              <c:f>아연!$A$16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아연!$B$2:$M$2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아연!$B$16:$M$16</c:f>
            </c:numRef>
          </c:val>
        </c:ser>
        <c:ser>
          <c:idx val="14"/>
          <c:order val="19"/>
          <c:tx>
            <c:strRef>
              <c:f>아연!$A$17</c:f>
              <c:strCache>
                <c:ptCount val="1"/>
                <c:pt idx="0">
                  <c:v>2006</c:v>
                </c:pt>
              </c:strCache>
            </c:strRef>
          </c:tx>
          <c:val>
            <c:numRef>
              <c:f>아연!$B$17:$M$17</c:f>
            </c:numRef>
          </c:val>
        </c:ser>
        <c:ser>
          <c:idx val="15"/>
          <c:order val="20"/>
          <c:tx>
            <c:strRef>
              <c:f>아연!$A$18</c:f>
              <c:strCache>
                <c:ptCount val="1"/>
                <c:pt idx="0">
                  <c:v>2007</c:v>
                </c:pt>
              </c:strCache>
            </c:strRef>
          </c:tx>
          <c:val>
            <c:numRef>
              <c:f>아연!$B$18:$M$18</c:f>
            </c:numRef>
          </c:val>
        </c:ser>
        <c:ser>
          <c:idx val="16"/>
          <c:order val="21"/>
          <c:tx>
            <c:strRef>
              <c:f>아연!$A$19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10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아연!$B$19:$M$19</c:f>
            </c:numRef>
          </c:val>
        </c:ser>
        <c:ser>
          <c:idx val="17"/>
          <c:order val="22"/>
          <c:tx>
            <c:v>2009</c:v>
          </c:tx>
          <c:spPr>
            <a:ln w="12700">
              <a:solidFill>
                <a:schemeClr val="accent6">
                  <a:lumMod val="75000"/>
                </a:schemeClr>
              </a:solidFill>
            </a:ln>
          </c:spPr>
          <c:marker>
            <c:symbol val="triangle"/>
            <c:size val="5"/>
            <c:spPr>
              <a:solidFill>
                <a:srgbClr val="F79646">
                  <a:lumMod val="75000"/>
                </a:srgbClr>
              </a:solidFill>
              <a:ln w="12700">
                <a:solidFill>
                  <a:srgbClr val="F79646">
                    <a:lumMod val="75000"/>
                  </a:srgbClr>
                </a:solidFill>
              </a:ln>
            </c:spPr>
          </c:marker>
          <c:val>
            <c:numRef>
              <c:f>아연!$B$20:$M$20</c:f>
            </c:numRef>
          </c:val>
        </c:ser>
        <c:ser>
          <c:idx val="23"/>
          <c:order val="23"/>
          <c:tx>
            <c:strRef>
              <c:f>아연!$A$26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dLbls>
            <c:dLbl>
              <c:idx val="0"/>
              <c:layout>
                <c:manualLayout>
                  <c:x val="-3.6175710594315319E-2"/>
                  <c:y val="-3.258655804480651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4883720930232558E-2"/>
                  <c:y val="-3.5302104548540394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3591731266149873E-2"/>
                  <c:y val="-2.691131498470955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0207522697795067E-2"/>
                  <c:y val="-2.2018348623853299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6316472114137487E-2"/>
                  <c:y val="-2.201834862385333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1.2970168612191958E-3"/>
                  <c:y val="-1.223241590214067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3722438391699028E-2"/>
                  <c:y val="-2.6911314984709559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019455252918288E-2"/>
                  <c:y val="2.691131498470955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8910505836575779E-2"/>
                  <c:y val="2.9357798165137599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6316472114137487E-2"/>
                  <c:y val="2.9357798165137599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8910505836575876E-2"/>
                  <c:y val="-2.691131498470955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4.1504539559014272E-2"/>
                  <c:y val="-2.4464831804281339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800" b="0">
                    <a:latin typeface="+mn-ea"/>
                    <a:ea typeface="+mn-ea"/>
                  </a:defRPr>
                </a:pPr>
                <a:endParaRPr lang="ko-KR"/>
              </a:p>
            </c:txPr>
            <c:showVal val="1"/>
          </c:dLbls>
          <c:val>
            <c:numRef>
              <c:f>아연!$B$26:$M$26</c:f>
              <c:numCache>
                <c:formatCode>_-* #,##0.00_-;\-* #,##0.00_-;_-* "-"_-;_-@_-</c:formatCode>
                <c:ptCount val="12"/>
                <c:pt idx="0">
                  <c:v>2110.64</c:v>
                </c:pt>
                <c:pt idx="1">
                  <c:v>2103.13</c:v>
                </c:pt>
                <c:pt idx="2">
                  <c:v>2029.05</c:v>
                </c:pt>
                <c:pt idx="3">
                  <c:v>2206.9</c:v>
                </c:pt>
                <c:pt idx="4">
                  <c:v>2289.63</c:v>
                </c:pt>
                <c:pt idx="5">
                  <c:v>2087.4499999999998</c:v>
                </c:pt>
                <c:pt idx="6">
                  <c:v>2002.07</c:v>
                </c:pt>
                <c:pt idx="7">
                  <c:v>1809.93</c:v>
                </c:pt>
                <c:pt idx="8">
                  <c:v>1718.91</c:v>
                </c:pt>
                <c:pt idx="9">
                  <c:v>1728.05</c:v>
                </c:pt>
                <c:pt idx="10">
                  <c:v>1582.29</c:v>
                </c:pt>
                <c:pt idx="11">
                  <c:v>1522.1</c:v>
                </c:pt>
              </c:numCache>
            </c:numRef>
          </c:val>
        </c:ser>
        <c:ser>
          <c:idx val="24"/>
          <c:order val="24"/>
          <c:tx>
            <c:strRef>
              <c:f>아연!$A$27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plus"/>
            <c:size val="1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3.2425421530479899E-2"/>
                  <c:y val="3.4250764525994001E-2"/>
                </c:manualLayout>
              </c:layout>
              <c:showVal val="1"/>
            </c:dLbl>
            <c:dLbl>
              <c:idx val="1"/>
              <c:layout>
                <c:manualLayout>
                  <c:x val="-3.2425421530479899E-2"/>
                  <c:y val="-2.9357798165137599E-2"/>
                </c:manualLayout>
              </c:layout>
              <c:showVal val="1"/>
            </c:dLbl>
            <c:dLbl>
              <c:idx val="2"/>
              <c:layout>
                <c:manualLayout>
                  <c:x val="-3.2425421530479899E-2"/>
                  <c:y val="2.6911314984709511E-2"/>
                </c:manualLayout>
              </c:layout>
              <c:showVal val="1"/>
            </c:dLbl>
            <c:dLbl>
              <c:idx val="3"/>
              <c:layout>
                <c:manualLayout>
                  <c:x val="-4.0207522697795067E-2"/>
                  <c:y val="2.9357798165137602E-2"/>
                </c:manualLayout>
              </c:layout>
              <c:showVal val="1"/>
            </c:dLbl>
            <c:dLbl>
              <c:idx val="4"/>
              <c:layout>
                <c:manualLayout>
                  <c:x val="-3.6316472114137487E-2"/>
                  <c:y val="-1.9571865443425082E-2"/>
                </c:manualLayout>
              </c:layout>
              <c:showVal val="1"/>
            </c:dLbl>
            <c:dLbl>
              <c:idx val="5"/>
              <c:layout>
                <c:manualLayout>
                  <c:x val="-3.2425421530479899E-2"/>
                  <c:y val="2.9357798165137616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아연!$B$27:$M$27</c:f>
              <c:numCache>
                <c:formatCode>_-* #,##0.00_-;\-* #,##0.00_-;_-* "-"_-;_-@_-</c:formatCode>
                <c:ptCount val="12"/>
                <c:pt idx="0">
                  <c:v>1512.2</c:v>
                </c:pt>
                <c:pt idx="1">
                  <c:v>1710.83</c:v>
                </c:pt>
                <c:pt idx="2">
                  <c:v>1804.64</c:v>
                </c:pt>
                <c:pt idx="3">
                  <c:v>1851.52</c:v>
                </c:pt>
                <c:pt idx="4">
                  <c:v>1871.2</c:v>
                </c:pt>
                <c:pt idx="5">
                  <c:v>2023</c:v>
                </c:pt>
              </c:numCache>
            </c:numRef>
          </c:val>
        </c:ser>
        <c:marker val="1"/>
        <c:axId val="87472768"/>
        <c:axId val="91693440"/>
      </c:lineChart>
      <c:catAx>
        <c:axId val="8747276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91693440"/>
        <c:crosses val="autoZero"/>
        <c:auto val="1"/>
        <c:lblAlgn val="ctr"/>
        <c:lblOffset val="100"/>
        <c:tickLblSkip val="1"/>
        <c:tickMarkSkip val="1"/>
      </c:catAx>
      <c:valAx>
        <c:axId val="91693440"/>
        <c:scaling>
          <c:orientation val="minMax"/>
          <c:max val="2500"/>
          <c:min val="1100"/>
        </c:scaling>
        <c:axPos val="l"/>
        <c:numFmt formatCode="#,##0_);\(#,##0\)" sourceLinked="0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874727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763656974784591"/>
          <c:y val="2.2403236292711178E-2"/>
          <c:w val="6.3942931258106545E-2"/>
          <c:h val="0.2027913024633392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Times New Roman" pitchFamily="18" charset="0"/>
              <a:ea typeface="돋움"/>
              <a:cs typeface="Times New Roman" pitchFamily="18" charset="0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133" r="0.75000000000000133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>
        <c:manualLayout>
          <c:layoutTarget val="inner"/>
          <c:xMode val="edge"/>
          <c:yMode val="edge"/>
          <c:x val="6.1369610775397293E-2"/>
          <c:y val="5.2845633347690817E-2"/>
          <c:w val="0.88717182017291651"/>
          <c:h val="0.85772527972021062"/>
        </c:manualLayout>
      </c:layout>
      <c:lineChart>
        <c:grouping val="standard"/>
        <c:ser>
          <c:idx val="18"/>
          <c:order val="0"/>
          <c:tx>
            <c:strRef>
              <c:f>알루미늄!$A$21</c:f>
              <c:strCache>
                <c:ptCount val="1"/>
                <c:pt idx="0">
                  <c:v>2010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val>
            <c:numRef>
              <c:f>알루미늄!$B$21:$M$21</c:f>
            </c:numRef>
          </c:val>
        </c:ser>
        <c:ser>
          <c:idx val="19"/>
          <c:order val="1"/>
          <c:tx>
            <c:strRef>
              <c:f>알루미늄!$A$22</c:f>
              <c:strCache>
                <c:ptCount val="1"/>
                <c:pt idx="0">
                  <c:v>2011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val>
            <c:numRef>
              <c:f>알루미늄!$B$22:$M$22</c:f>
            </c:numRef>
          </c:val>
        </c:ser>
        <c:ser>
          <c:idx val="20"/>
          <c:order val="2"/>
          <c:tx>
            <c:strRef>
              <c:f>알루미늄!$A$23</c:f>
              <c:strCache>
                <c:ptCount val="1"/>
                <c:pt idx="0">
                  <c:v>2012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알루미늄!$B$23:$M$23</c:f>
              <c:numCache>
                <c:formatCode>_-* #,##0.00_-;\-* #,##0.00_-;_-* "-"_-;_-@_-</c:formatCode>
                <c:ptCount val="12"/>
                <c:pt idx="0">
                  <c:v>2143.8200000000002</c:v>
                </c:pt>
                <c:pt idx="1">
                  <c:v>2203.5500000000002</c:v>
                </c:pt>
                <c:pt idx="2">
                  <c:v>2182.6</c:v>
                </c:pt>
                <c:pt idx="3">
                  <c:v>2046.19</c:v>
                </c:pt>
                <c:pt idx="4">
                  <c:v>2000.16</c:v>
                </c:pt>
                <c:pt idx="5">
                  <c:v>1884.5</c:v>
                </c:pt>
                <c:pt idx="6">
                  <c:v>1873.83</c:v>
                </c:pt>
                <c:pt idx="7">
                  <c:v>1837.72</c:v>
                </c:pt>
                <c:pt idx="8">
                  <c:v>2053.4899999999998</c:v>
                </c:pt>
                <c:pt idx="9">
                  <c:v>1974.87</c:v>
                </c:pt>
                <c:pt idx="10">
                  <c:v>1942.74</c:v>
                </c:pt>
                <c:pt idx="11">
                  <c:v>2086.3000000000002</c:v>
                </c:pt>
              </c:numCache>
            </c:numRef>
          </c:val>
        </c:ser>
        <c:ser>
          <c:idx val="0"/>
          <c:order val="3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알루미늄!$B$3:$M$3</c:f>
            </c:numRef>
          </c:val>
        </c:ser>
        <c:ser>
          <c:idx val="1"/>
          <c:order val="4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알루미늄!$B$4:$M$4</c:f>
            </c:numRef>
          </c:val>
        </c:ser>
        <c:ser>
          <c:idx val="2"/>
          <c:order val="5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알루미늄!$B$5:$M$5</c:f>
            </c:numRef>
          </c:val>
        </c:ser>
        <c:ser>
          <c:idx val="22"/>
          <c:order val="6"/>
          <c:tx>
            <c:strRef>
              <c:f>알루미늄!$A$24</c:f>
              <c:strCache>
                <c:ptCount val="1"/>
                <c:pt idx="0">
                  <c:v>2013</c:v>
                </c:pt>
              </c:strCache>
            </c:strRef>
          </c:tx>
          <c:val>
            <c:numRef>
              <c:f>알루미늄!$B$24:$M$24</c:f>
              <c:numCache>
                <c:formatCode>_-* #,##0.00_-;\-* #,##0.00_-;_-* "-"_-;_-@_-</c:formatCode>
                <c:ptCount val="12"/>
                <c:pt idx="0">
                  <c:v>2037.71</c:v>
                </c:pt>
                <c:pt idx="1">
                  <c:v>2053.14</c:v>
                </c:pt>
                <c:pt idx="2">
                  <c:v>1912.78</c:v>
                </c:pt>
                <c:pt idx="3">
                  <c:v>1856.24</c:v>
                </c:pt>
                <c:pt idx="4">
                  <c:v>1830.26</c:v>
                </c:pt>
                <c:pt idx="5">
                  <c:v>1816.01</c:v>
                </c:pt>
                <c:pt idx="6">
                  <c:v>1767.36</c:v>
                </c:pt>
                <c:pt idx="7">
                  <c:v>1814.45</c:v>
                </c:pt>
                <c:pt idx="8">
                  <c:v>1760.1</c:v>
                </c:pt>
                <c:pt idx="9">
                  <c:v>1812</c:v>
                </c:pt>
                <c:pt idx="10">
                  <c:v>1748.92</c:v>
                </c:pt>
                <c:pt idx="11">
                  <c:v>1738.48</c:v>
                </c:pt>
              </c:numCache>
            </c:numRef>
          </c:val>
        </c:ser>
        <c:ser>
          <c:idx val="3"/>
          <c:order val="7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알루미늄!$B$6:$M$6</c:f>
            </c:numRef>
          </c:val>
        </c:ser>
        <c:ser>
          <c:idx val="4"/>
          <c:order val="8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알루미늄!$B$7:$M$7</c:f>
            </c:numRef>
          </c:val>
        </c:ser>
        <c:ser>
          <c:idx val="5"/>
          <c:order val="9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알루미늄!$B$8:$M$8</c:f>
            </c:numRef>
          </c:val>
        </c:ser>
        <c:ser>
          <c:idx val="6"/>
          <c:order val="10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알루미늄!$B$9:$M$9</c:f>
            </c:numRef>
          </c:val>
        </c:ser>
        <c:ser>
          <c:idx val="7"/>
          <c:order val="11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알루미늄!$B$10:$M$10</c:f>
            </c:numRef>
          </c:val>
        </c:ser>
        <c:ser>
          <c:idx val="8"/>
          <c:order val="12"/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알루미늄!$B$11:$M$11</c:f>
            </c:numRef>
          </c:val>
        </c:ser>
        <c:ser>
          <c:idx val="9"/>
          <c:order val="13"/>
          <c:tx>
            <c:strRef>
              <c:f>알루미늄!$A$12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알루미늄!$B$12:$M$12</c:f>
            </c:numRef>
          </c:val>
        </c:ser>
        <c:ser>
          <c:idx val="10"/>
          <c:order val="14"/>
          <c:tx>
            <c:strRef>
              <c:f>알루미늄!$A$13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알루미늄!$B$13:$M$13</c:f>
            </c:numRef>
          </c:val>
        </c:ser>
        <c:ser>
          <c:idx val="11"/>
          <c:order val="15"/>
          <c:tx>
            <c:strRef>
              <c:f>알루미늄!$A$14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알루미늄!$B$14:$M$14</c:f>
            </c:numRef>
          </c:val>
        </c:ser>
        <c:ser>
          <c:idx val="12"/>
          <c:order val="16"/>
          <c:tx>
            <c:strRef>
              <c:f>알루미늄!$A$15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알루미늄!$B$15:$M$15</c:f>
            </c:numRef>
          </c:val>
        </c:ser>
        <c:ser>
          <c:idx val="13"/>
          <c:order val="17"/>
          <c:tx>
            <c:strRef>
              <c:f>알루미늄!$A$16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알루미늄!$B$2:$M$2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알루미늄!$B$16:$M$16</c:f>
            </c:numRef>
          </c:val>
        </c:ser>
        <c:ser>
          <c:idx val="14"/>
          <c:order val="18"/>
          <c:tx>
            <c:strRef>
              <c:f>알루미늄!$A$17</c:f>
              <c:strCache>
                <c:ptCount val="1"/>
                <c:pt idx="0">
                  <c:v>2006</c:v>
                </c:pt>
              </c:strCache>
            </c:strRef>
          </c:tx>
          <c:val>
            <c:numRef>
              <c:f>알루미늄!$B$17:$M$17</c:f>
            </c:numRef>
          </c:val>
        </c:ser>
        <c:ser>
          <c:idx val="15"/>
          <c:order val="19"/>
          <c:tx>
            <c:strRef>
              <c:f>알루미늄!$A$18</c:f>
              <c:strCache>
                <c:ptCount val="1"/>
                <c:pt idx="0">
                  <c:v>2007</c:v>
                </c:pt>
              </c:strCache>
            </c:strRef>
          </c:tx>
          <c:val>
            <c:numRef>
              <c:f>알루미늄!$B$18:$M$18</c:f>
            </c:numRef>
          </c:val>
        </c:ser>
        <c:ser>
          <c:idx val="16"/>
          <c:order val="20"/>
          <c:tx>
            <c:strRef>
              <c:f>알루미늄!$A$19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10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알루미늄!$B$19:$M$19</c:f>
            </c:numRef>
          </c:val>
        </c:ser>
        <c:ser>
          <c:idx val="17"/>
          <c:order val="21"/>
          <c:tx>
            <c:v>2009</c:v>
          </c:tx>
          <c:spPr>
            <a:ln w="12700">
              <a:solidFill>
                <a:srgbClr val="F79646">
                  <a:lumMod val="75000"/>
                </a:srgbClr>
              </a:solidFill>
            </a:ln>
          </c:spPr>
          <c:marker>
            <c:symbol val="triangle"/>
            <c:size val="5"/>
            <c:spPr>
              <a:solidFill>
                <a:srgbClr val="F79646">
                  <a:lumMod val="75000"/>
                </a:srgbClr>
              </a:solidFill>
              <a:ln w="12700">
                <a:solidFill>
                  <a:srgbClr val="F79646">
                    <a:lumMod val="75000"/>
                  </a:srgbClr>
                </a:solidFill>
              </a:ln>
            </c:spPr>
          </c:marker>
          <c:val>
            <c:numRef>
              <c:f>알루미늄!$B$20:$M$20</c:f>
            </c:numRef>
          </c:val>
        </c:ser>
        <c:ser>
          <c:idx val="21"/>
          <c:order val="22"/>
          <c:tx>
            <c:strRef>
              <c:f>알루미늄!$A$25</c:f>
              <c:strCache>
                <c:ptCount val="1"/>
                <c:pt idx="0">
                  <c:v>2014</c:v>
                </c:pt>
              </c:strCache>
            </c:strRef>
          </c:tx>
          <c:spPr>
            <a:ln w="19050"/>
          </c:spPr>
          <c:marker>
            <c:symbol val="circle"/>
            <c:size val="5"/>
          </c:marker>
          <c:val>
            <c:numRef>
              <c:f>알루미늄!$B$25:$M$25</c:f>
              <c:numCache>
                <c:formatCode>_-* #,##0.00_-;\-* #,##0.00_-;_-* "-"_-;_-@_-</c:formatCode>
                <c:ptCount val="12"/>
                <c:pt idx="0">
                  <c:v>1726.21</c:v>
                </c:pt>
                <c:pt idx="1">
                  <c:v>1693.59</c:v>
                </c:pt>
                <c:pt idx="2">
                  <c:v>1703.24</c:v>
                </c:pt>
                <c:pt idx="3">
                  <c:v>1809.38</c:v>
                </c:pt>
                <c:pt idx="4">
                  <c:v>1748.85</c:v>
                </c:pt>
                <c:pt idx="5">
                  <c:v>1834.15</c:v>
                </c:pt>
                <c:pt idx="6">
                  <c:v>1945.11</c:v>
                </c:pt>
                <c:pt idx="7">
                  <c:v>2029.89</c:v>
                </c:pt>
                <c:pt idx="8">
                  <c:v>1992.13</c:v>
                </c:pt>
                <c:pt idx="9">
                  <c:v>1937.93</c:v>
                </c:pt>
                <c:pt idx="10">
                  <c:v>2053.61</c:v>
                </c:pt>
                <c:pt idx="11">
                  <c:v>1912.92</c:v>
                </c:pt>
              </c:numCache>
            </c:numRef>
          </c:val>
        </c:ser>
        <c:ser>
          <c:idx val="23"/>
          <c:order val="23"/>
          <c:tx>
            <c:strRef>
              <c:f>알루미늄!$A$26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dLbls>
            <c:dLbl>
              <c:idx val="0"/>
              <c:layout>
                <c:manualLayout>
                  <c:x val="-3.6175710594315319E-2"/>
                  <c:y val="-2.9810298102981032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3591731266149873E-2"/>
                  <c:y val="-2.981029810298103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4883720930232558E-2"/>
                  <c:y val="-2.197802197802199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6351833820188251E-2"/>
                  <c:y val="-2.686202686202687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115871470301855E-2"/>
                  <c:y val="-2.197802197802199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4667315806556313E-2"/>
                  <c:y val="-2.44200244200244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8948393378773198E-2"/>
                  <c:y val="2.9304029304029207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5053554040895808E-2"/>
                  <c:y val="-2.197802197802199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2456994482311097E-2"/>
                  <c:y val="-2.442002442002445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6351833820188251E-2"/>
                  <c:y val="-2.442002442002445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8948393378773198E-2"/>
                  <c:y val="-2.197802197802189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8948393378773198E-2"/>
                  <c:y val="-2.4420024420024382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800" b="0">
                    <a:latin typeface="+mn-ea"/>
                    <a:ea typeface="+mn-ea"/>
                  </a:defRPr>
                </a:pPr>
                <a:endParaRPr lang="ko-KR"/>
              </a:p>
            </c:txPr>
            <c:showVal val="1"/>
          </c:dLbls>
          <c:val>
            <c:numRef>
              <c:f>알루미늄!$B$26:$M$26</c:f>
              <c:numCache>
                <c:formatCode>_-* #,##0.00_-;\-* #,##0.00_-;_-* "-"_-;_-@_-</c:formatCode>
                <c:ptCount val="12"/>
                <c:pt idx="0">
                  <c:v>1808.1</c:v>
                </c:pt>
                <c:pt idx="1">
                  <c:v>1820.43</c:v>
                </c:pt>
                <c:pt idx="2">
                  <c:v>1772.26</c:v>
                </c:pt>
                <c:pt idx="3">
                  <c:v>1816.8</c:v>
                </c:pt>
                <c:pt idx="4">
                  <c:v>1804.82</c:v>
                </c:pt>
                <c:pt idx="5">
                  <c:v>1683.19</c:v>
                </c:pt>
                <c:pt idx="6">
                  <c:v>1637.75</c:v>
                </c:pt>
                <c:pt idx="7">
                  <c:v>1539.45</c:v>
                </c:pt>
                <c:pt idx="8">
                  <c:v>1588.49</c:v>
                </c:pt>
                <c:pt idx="9">
                  <c:v>1523.65</c:v>
                </c:pt>
                <c:pt idx="10">
                  <c:v>1465.38</c:v>
                </c:pt>
                <c:pt idx="11">
                  <c:v>1493.89</c:v>
                </c:pt>
              </c:numCache>
            </c:numRef>
          </c:val>
        </c:ser>
        <c:ser>
          <c:idx val="24"/>
          <c:order val="24"/>
          <c:tx>
            <c:strRef>
              <c:f>알루미늄!$A$27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plus"/>
            <c:size val="1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2.9860434923726066E-2"/>
                  <c:y val="3.1746031746031834E-2"/>
                </c:manualLayout>
              </c:layout>
              <c:showVal val="1"/>
            </c:dLbl>
            <c:dLbl>
              <c:idx val="1"/>
              <c:layout>
                <c:manualLayout>
                  <c:x val="-2.9860434923726066E-2"/>
                  <c:y val="2.9304029304029304E-2"/>
                </c:manualLayout>
              </c:layout>
              <c:showVal val="1"/>
            </c:dLbl>
            <c:dLbl>
              <c:idx val="2"/>
              <c:layout>
                <c:manualLayout>
                  <c:x val="-3.6351833820188251E-2"/>
                  <c:y val="-2.6862026862026871E-2"/>
                </c:manualLayout>
              </c:layout>
              <c:showVal val="1"/>
            </c:dLbl>
            <c:dLbl>
              <c:idx val="3"/>
              <c:layout>
                <c:manualLayout>
                  <c:x val="-3.3755274261603394E-2"/>
                  <c:y val="-2.197802197802199E-2"/>
                </c:manualLayout>
              </c:layout>
              <c:showVal val="1"/>
            </c:dLbl>
            <c:dLbl>
              <c:idx val="4"/>
              <c:layout>
                <c:manualLayout>
                  <c:x val="-3.3755274261603421E-2"/>
                  <c:y val="-2.1978021978021983E-2"/>
                </c:manualLayout>
              </c:layout>
              <c:showVal val="1"/>
            </c:dLbl>
            <c:dLbl>
              <c:idx val="5"/>
              <c:layout>
                <c:manualLayout>
                  <c:x val="-3.6351833820188251E-2"/>
                  <c:y val="3.1746031746031744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알루미늄!$B$27:$M$27</c:f>
              <c:numCache>
                <c:formatCode>_-* #,##0.00_-;\-* #,##0.00_-;_-* "-"_-;_-@_-</c:formatCode>
                <c:ptCount val="12"/>
                <c:pt idx="0">
                  <c:v>1479.09</c:v>
                </c:pt>
                <c:pt idx="1">
                  <c:v>1535.23</c:v>
                </c:pt>
                <c:pt idx="2">
                  <c:v>1530.21</c:v>
                </c:pt>
                <c:pt idx="3">
                  <c:v>1563.95</c:v>
                </c:pt>
                <c:pt idx="4">
                  <c:v>1555.95</c:v>
                </c:pt>
                <c:pt idx="5">
                  <c:v>1591.83</c:v>
                </c:pt>
              </c:numCache>
            </c:numRef>
          </c:val>
        </c:ser>
        <c:marker val="1"/>
        <c:axId val="91930624"/>
        <c:axId val="91932160"/>
      </c:lineChart>
      <c:catAx>
        <c:axId val="91930624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91932160"/>
        <c:crosses val="autoZero"/>
        <c:auto val="1"/>
        <c:lblAlgn val="ctr"/>
        <c:lblOffset val="100"/>
        <c:tickLblSkip val="1"/>
        <c:tickMarkSkip val="1"/>
      </c:catAx>
      <c:valAx>
        <c:axId val="91932160"/>
        <c:scaling>
          <c:orientation val="minMax"/>
          <c:min val="1100"/>
        </c:scaling>
        <c:axPos val="l"/>
        <c:numFmt formatCode="#,##0_);\(#,##0\)" sourceLinked="0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919306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763661966791643"/>
          <c:y val="1.8292713410823648E-2"/>
          <c:w val="6.400519311911719E-2"/>
          <c:h val="0.2024198898214653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Times New Roman" pitchFamily="18" charset="0"/>
              <a:ea typeface="돋움"/>
              <a:cs typeface="Times New Roman" pitchFamily="18" charset="0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133" r="0.75000000000000133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>
        <c:manualLayout>
          <c:layoutTarget val="inner"/>
          <c:xMode val="edge"/>
          <c:yMode val="edge"/>
          <c:x val="6.9914621567245913E-2"/>
          <c:y val="5.3061277364952725E-2"/>
          <c:w val="0.87889559524903882"/>
          <c:h val="0.85918452964019665"/>
        </c:manualLayout>
      </c:layout>
      <c:lineChart>
        <c:grouping val="standard"/>
        <c:ser>
          <c:idx val="18"/>
          <c:order val="0"/>
          <c:tx>
            <c:strRef>
              <c:f>니켈!$A$21</c:f>
              <c:strCache>
                <c:ptCount val="1"/>
                <c:pt idx="0">
                  <c:v>2010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val>
            <c:numRef>
              <c:f>니켈!$B$21:$M$21</c:f>
            </c:numRef>
          </c:val>
        </c:ser>
        <c:ser>
          <c:idx val="19"/>
          <c:order val="1"/>
          <c:tx>
            <c:strRef>
              <c:f>니켈!$A$22</c:f>
              <c:strCache>
                <c:ptCount val="1"/>
                <c:pt idx="0">
                  <c:v>2011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val>
            <c:numRef>
              <c:f>니켈!$B$22:$M$22</c:f>
            </c:numRef>
          </c:val>
        </c:ser>
        <c:ser>
          <c:idx val="20"/>
          <c:order val="2"/>
          <c:tx>
            <c:strRef>
              <c:f>니켈!$A$23</c:f>
              <c:strCache>
                <c:ptCount val="1"/>
                <c:pt idx="0">
                  <c:v>2012</c:v>
                </c:pt>
              </c:strCache>
            </c:strRef>
          </c:tx>
          <c:marker>
            <c:symbol val="triangle"/>
            <c:size val="4"/>
          </c:marker>
          <c:val>
            <c:numRef>
              <c:f>니켈!$B$23:$M$23</c:f>
              <c:numCache>
                <c:formatCode>_-* #,##0.00_-;\-* #,##0.00_-;_-* "-"_-;_-@_-</c:formatCode>
                <c:ptCount val="12"/>
                <c:pt idx="0">
                  <c:v>19818.21</c:v>
                </c:pt>
                <c:pt idx="1">
                  <c:v>20461.55</c:v>
                </c:pt>
                <c:pt idx="2">
                  <c:v>18705.57</c:v>
                </c:pt>
                <c:pt idx="3">
                  <c:v>17894.080000000002</c:v>
                </c:pt>
                <c:pt idx="4">
                  <c:v>17017.39</c:v>
                </c:pt>
                <c:pt idx="5">
                  <c:v>16535.79</c:v>
                </c:pt>
                <c:pt idx="6">
                  <c:v>16155.12</c:v>
                </c:pt>
                <c:pt idx="7">
                  <c:v>15653.64</c:v>
                </c:pt>
                <c:pt idx="8">
                  <c:v>17213</c:v>
                </c:pt>
                <c:pt idx="9">
                  <c:v>17242.169999999998</c:v>
                </c:pt>
                <c:pt idx="10">
                  <c:v>16293.18</c:v>
                </c:pt>
                <c:pt idx="11">
                  <c:v>17403.95</c:v>
                </c:pt>
              </c:numCache>
            </c:numRef>
          </c:val>
        </c:ser>
        <c:ser>
          <c:idx val="0"/>
          <c:order val="3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니켈!$B$3:$M$3</c:f>
            </c:numRef>
          </c:val>
        </c:ser>
        <c:ser>
          <c:idx val="1"/>
          <c:order val="4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니켈!$B$4:$M$4</c:f>
            </c:numRef>
          </c:val>
        </c:ser>
        <c:ser>
          <c:idx val="2"/>
          <c:order val="5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니켈!$B$5:$M$5</c:f>
            </c:numRef>
          </c:val>
        </c:ser>
        <c:ser>
          <c:idx val="22"/>
          <c:order val="6"/>
          <c:tx>
            <c:strRef>
              <c:f>니켈!$A$24</c:f>
              <c:strCache>
                <c:ptCount val="1"/>
                <c:pt idx="0">
                  <c:v>2013</c:v>
                </c:pt>
              </c:strCache>
            </c:strRef>
          </c:tx>
          <c:val>
            <c:numRef>
              <c:f>니켈!$B$24:$M$24</c:f>
              <c:numCache>
                <c:formatCode>_-* #,##0.00_-;\-* #,##0.00_-;_-* "-"_-;_-@_-</c:formatCode>
                <c:ptCount val="12"/>
                <c:pt idx="0">
                  <c:v>17459.89</c:v>
                </c:pt>
                <c:pt idx="1">
                  <c:v>17728.63</c:v>
                </c:pt>
                <c:pt idx="2">
                  <c:v>16725.13</c:v>
                </c:pt>
                <c:pt idx="3">
                  <c:v>15631.55</c:v>
                </c:pt>
                <c:pt idx="4">
                  <c:v>14947.98</c:v>
                </c:pt>
                <c:pt idx="5">
                  <c:v>14266.88</c:v>
                </c:pt>
                <c:pt idx="6">
                  <c:v>13702.18</c:v>
                </c:pt>
                <c:pt idx="7">
                  <c:v>14278.22</c:v>
                </c:pt>
                <c:pt idx="8">
                  <c:v>13776.19</c:v>
                </c:pt>
                <c:pt idx="9">
                  <c:v>14066.41</c:v>
                </c:pt>
                <c:pt idx="10">
                  <c:v>13725.12</c:v>
                </c:pt>
                <c:pt idx="11">
                  <c:v>13911.13</c:v>
                </c:pt>
              </c:numCache>
            </c:numRef>
          </c:val>
        </c:ser>
        <c:ser>
          <c:idx val="3"/>
          <c:order val="7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니켈!$B$6:$M$6</c:f>
            </c:numRef>
          </c:val>
        </c:ser>
        <c:ser>
          <c:idx val="4"/>
          <c:order val="8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니켈!$B$7:$M$7</c:f>
            </c:numRef>
          </c:val>
        </c:ser>
        <c:ser>
          <c:idx val="5"/>
          <c:order val="9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니켈!$B$8:$M$8</c:f>
            </c:numRef>
          </c:val>
        </c:ser>
        <c:ser>
          <c:idx val="6"/>
          <c:order val="10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니켈!$B$9:$M$9</c:f>
            </c:numRef>
          </c:val>
        </c:ser>
        <c:ser>
          <c:idx val="7"/>
          <c:order val="11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니켈!$B$10:$M$10</c:f>
            </c:numRef>
          </c:val>
        </c:ser>
        <c:ser>
          <c:idx val="8"/>
          <c:order val="12"/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니켈!$B$11:$M$11</c:f>
            </c:numRef>
          </c:val>
        </c:ser>
        <c:ser>
          <c:idx val="9"/>
          <c:order val="13"/>
          <c:tx>
            <c:strRef>
              <c:f>니켈!$A$12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니켈!$B$12:$M$12</c:f>
            </c:numRef>
          </c:val>
        </c:ser>
        <c:ser>
          <c:idx val="10"/>
          <c:order val="14"/>
          <c:tx>
            <c:strRef>
              <c:f>니켈!$A$13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니켈!$B$13:$M$13</c:f>
            </c:numRef>
          </c:val>
        </c:ser>
        <c:ser>
          <c:idx val="11"/>
          <c:order val="15"/>
          <c:tx>
            <c:strRef>
              <c:f>니켈!$A$14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니켈!$B$14:$M$14</c:f>
            </c:numRef>
          </c:val>
        </c:ser>
        <c:ser>
          <c:idx val="12"/>
          <c:order val="16"/>
          <c:tx>
            <c:strRef>
              <c:f>니켈!$A$15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니켈!$B$15:$M$15</c:f>
            </c:numRef>
          </c:val>
        </c:ser>
        <c:ser>
          <c:idx val="13"/>
          <c:order val="17"/>
          <c:tx>
            <c:strRef>
              <c:f>니켈!$A$16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니켈!$B$2:$M$2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니켈!$B$16:$M$16</c:f>
            </c:numRef>
          </c:val>
        </c:ser>
        <c:ser>
          <c:idx val="14"/>
          <c:order val="18"/>
          <c:tx>
            <c:strRef>
              <c:f>니켈!$A$17</c:f>
              <c:strCache>
                <c:ptCount val="1"/>
                <c:pt idx="0">
                  <c:v>2006</c:v>
                </c:pt>
              </c:strCache>
            </c:strRef>
          </c:tx>
          <c:val>
            <c:numRef>
              <c:f>니켈!$B$17:$M$17</c:f>
            </c:numRef>
          </c:val>
        </c:ser>
        <c:ser>
          <c:idx val="15"/>
          <c:order val="19"/>
          <c:tx>
            <c:strRef>
              <c:f>니켈!$A$18</c:f>
              <c:strCache>
                <c:ptCount val="1"/>
                <c:pt idx="0">
                  <c:v>2007</c:v>
                </c:pt>
              </c:strCache>
            </c:strRef>
          </c:tx>
          <c:val>
            <c:numRef>
              <c:f>니켈!$B$18:$M$18</c:f>
            </c:numRef>
          </c:val>
        </c:ser>
        <c:ser>
          <c:idx val="16"/>
          <c:order val="20"/>
          <c:tx>
            <c:strRef>
              <c:f>니켈!$A$19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10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니켈!$B$19:$M$19</c:f>
            </c:numRef>
          </c:val>
        </c:ser>
        <c:ser>
          <c:idx val="17"/>
          <c:order val="21"/>
          <c:tx>
            <c:v>2009</c:v>
          </c:tx>
          <c:spPr>
            <a:ln w="12700">
              <a:solidFill>
                <a:srgbClr val="F79646">
                  <a:lumMod val="75000"/>
                </a:srgbClr>
              </a:solidFill>
            </a:ln>
          </c:spPr>
          <c:marker>
            <c:symbol val="triangle"/>
            <c:size val="5"/>
            <c:spPr>
              <a:solidFill>
                <a:srgbClr val="F79646">
                  <a:lumMod val="75000"/>
                </a:srgbClr>
              </a:solidFill>
              <a:ln w="12700">
                <a:solidFill>
                  <a:srgbClr val="F79646">
                    <a:lumMod val="75000"/>
                  </a:srgbClr>
                </a:solidFill>
              </a:ln>
            </c:spPr>
          </c:marker>
          <c:val>
            <c:numRef>
              <c:f>니켈!$B$20:$M$20</c:f>
            </c:numRef>
          </c:val>
        </c:ser>
        <c:ser>
          <c:idx val="21"/>
          <c:order val="22"/>
          <c:tx>
            <c:strRef>
              <c:f>니켈!$A$25</c:f>
              <c:strCache>
                <c:ptCount val="1"/>
                <c:pt idx="0">
                  <c:v>2014</c:v>
                </c:pt>
              </c:strCache>
            </c:strRef>
          </c:tx>
          <c:spPr>
            <a:ln w="19050"/>
          </c:spPr>
          <c:marker>
            <c:symbol val="circle"/>
            <c:size val="5"/>
          </c:marker>
          <c:val>
            <c:numRef>
              <c:f>니켈!$B$25:$M$25</c:f>
              <c:numCache>
                <c:formatCode>_-* #,##0.00_-;\-* #,##0.00_-;_-* "-"_-;_-@_-</c:formatCode>
                <c:ptCount val="12"/>
                <c:pt idx="0">
                  <c:v>14076.37</c:v>
                </c:pt>
                <c:pt idx="1">
                  <c:v>14191.63</c:v>
                </c:pt>
                <c:pt idx="2">
                  <c:v>15656.79</c:v>
                </c:pt>
                <c:pt idx="3">
                  <c:v>17370.75</c:v>
                </c:pt>
                <c:pt idx="4">
                  <c:v>19434.38</c:v>
                </c:pt>
                <c:pt idx="5">
                  <c:v>18568.22</c:v>
                </c:pt>
                <c:pt idx="6">
                  <c:v>19046.740000000002</c:v>
                </c:pt>
                <c:pt idx="7">
                  <c:v>18572.38</c:v>
                </c:pt>
                <c:pt idx="8">
                  <c:v>18075.8</c:v>
                </c:pt>
                <c:pt idx="9">
                  <c:v>15765.33</c:v>
                </c:pt>
                <c:pt idx="10">
                  <c:v>15702.38</c:v>
                </c:pt>
                <c:pt idx="11">
                  <c:v>15914.29</c:v>
                </c:pt>
              </c:numCache>
            </c:numRef>
          </c:val>
        </c:ser>
        <c:ser>
          <c:idx val="23"/>
          <c:order val="23"/>
          <c:tx>
            <c:strRef>
              <c:f>니켈!$A$26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dLbls>
            <c:dLbl>
              <c:idx val="0"/>
              <c:layout>
                <c:manualLayout>
                  <c:x val="-3.6175710594315319E-2"/>
                  <c:y val="-2.7210884353741478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4.0051679586563312E-2"/>
                  <c:y val="-3.2653061224489806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875968992248062E-2"/>
                  <c:y val="3.1862745098039241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4.4098573281452683E-2"/>
                  <c:y val="2.4509803921568631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8910505836575876E-2"/>
                  <c:y val="2.941176470588226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2801556420233464E-2"/>
                  <c:y val="2.941176470588235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4.0207522697795067E-2"/>
                  <c:y val="3.186274509803924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7613488975356685E-2"/>
                  <c:y val="-2.6960784313725478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5019455252918288E-2"/>
                  <c:y val="-2.4509803921568631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3722438391698931E-2"/>
                  <c:y val="-2.4509803921568631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8910505836575876E-2"/>
                  <c:y val="-1.7156862745098041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3.8910505836575876E-2"/>
                  <c:y val="-2.4509803921568631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800" b="0">
                    <a:latin typeface="+mn-ea"/>
                    <a:ea typeface="+mn-ea"/>
                  </a:defRPr>
                </a:pPr>
                <a:endParaRPr lang="ko-KR"/>
              </a:p>
            </c:txPr>
            <c:showVal val="1"/>
          </c:dLbls>
          <c:val>
            <c:numRef>
              <c:f>니켈!$B$26:$M$26</c:f>
              <c:numCache>
                <c:formatCode>_-* #,##0.00_-;\-* #,##0.00_-;_-* "-"_-;_-@_-</c:formatCode>
                <c:ptCount val="12"/>
                <c:pt idx="0">
                  <c:v>14766.9</c:v>
                </c:pt>
                <c:pt idx="1">
                  <c:v>14531.13</c:v>
                </c:pt>
                <c:pt idx="2">
                  <c:v>13742.16</c:v>
                </c:pt>
                <c:pt idx="3">
                  <c:v>12779.75</c:v>
                </c:pt>
                <c:pt idx="4">
                  <c:v>13505</c:v>
                </c:pt>
                <c:pt idx="5">
                  <c:v>12776.59</c:v>
                </c:pt>
                <c:pt idx="6">
                  <c:v>11380.54</c:v>
                </c:pt>
                <c:pt idx="7">
                  <c:v>10338.75</c:v>
                </c:pt>
                <c:pt idx="8">
                  <c:v>9895.4500000000007</c:v>
                </c:pt>
                <c:pt idx="9">
                  <c:v>10341.36</c:v>
                </c:pt>
                <c:pt idx="10">
                  <c:v>9228.57</c:v>
                </c:pt>
                <c:pt idx="11">
                  <c:v>8688.69</c:v>
                </c:pt>
              </c:numCache>
            </c:numRef>
          </c:val>
        </c:ser>
        <c:ser>
          <c:idx val="24"/>
          <c:order val="24"/>
          <c:tx>
            <c:strRef>
              <c:f>니켈!$A$27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square"/>
            <c:size val="10"/>
            <c:spPr>
              <a:solidFill>
                <a:srgbClr val="00B050"/>
              </a:solidFill>
            </c:spPr>
          </c:marker>
          <c:dPt>
            <c:idx val="0"/>
            <c:marker>
              <c:spPr>
                <a:solidFill>
                  <a:srgbClr val="00B050"/>
                </a:solidFill>
                <a:ln>
                  <a:solidFill>
                    <a:srgbClr val="00B050"/>
                  </a:solidFill>
                </a:ln>
              </c:spPr>
            </c:marker>
          </c:dPt>
          <c:dPt>
            <c:idx val="1"/>
            <c:marker>
              <c:spPr>
                <a:solidFill>
                  <a:srgbClr val="00B050"/>
                </a:solidFill>
                <a:ln>
                  <a:solidFill>
                    <a:srgbClr val="00B050"/>
                  </a:solidFill>
                </a:ln>
              </c:spPr>
            </c:marker>
          </c:dPt>
          <c:dLbls>
            <c:dLbl>
              <c:idx val="0"/>
              <c:layout>
                <c:manualLayout>
                  <c:x val="-3.6316472114137487E-2"/>
                  <c:y val="3.6764705882352942E-2"/>
                </c:manualLayout>
              </c:layout>
              <c:showVal val="1"/>
            </c:dLbl>
            <c:dLbl>
              <c:idx val="1"/>
              <c:layout>
                <c:manualLayout>
                  <c:x val="-3.5019455252918288E-2"/>
                  <c:y val="-2.9411764705882353E-2"/>
                </c:manualLayout>
              </c:layout>
              <c:showVal val="1"/>
            </c:dLbl>
            <c:dLbl>
              <c:idx val="2"/>
              <c:layout>
                <c:manualLayout>
                  <c:x val="-3.2425421530479899E-2"/>
                  <c:y val="2.6960784313725478E-2"/>
                </c:manualLayout>
              </c:layout>
              <c:showVal val="1"/>
            </c:dLbl>
            <c:dLbl>
              <c:idx val="3"/>
              <c:layout>
                <c:manualLayout>
                  <c:x val="-3.2425421530479899E-2"/>
                  <c:y val="-2.205882352941169E-2"/>
                </c:manualLayout>
              </c:layout>
              <c:showVal val="1"/>
            </c:dLbl>
            <c:dLbl>
              <c:idx val="4"/>
              <c:layout>
                <c:manualLayout>
                  <c:x val="-3.5019455252918288E-2"/>
                  <c:y val="-2.2058823529411679E-2"/>
                </c:manualLayout>
              </c:layout>
              <c:showVal val="1"/>
            </c:dLbl>
            <c:dLbl>
              <c:idx val="5"/>
              <c:layout>
                <c:manualLayout>
                  <c:x val="-3.372243839169909E-2"/>
                  <c:y val="-2.2058823529411766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니켈!$B$27:$M$27</c:f>
              <c:numCache>
                <c:formatCode>_-* #,##0.00_-;\-* #,##0.00_-;_-* "-"_-;_-@_-</c:formatCode>
                <c:ptCount val="12"/>
                <c:pt idx="0">
                  <c:v>8479.8799999999992</c:v>
                </c:pt>
                <c:pt idx="1">
                  <c:v>8306.43</c:v>
                </c:pt>
                <c:pt idx="2">
                  <c:v>8700.9500000000007</c:v>
                </c:pt>
                <c:pt idx="3">
                  <c:v>8849.64</c:v>
                </c:pt>
                <c:pt idx="4">
                  <c:v>8685.8799999999992</c:v>
                </c:pt>
                <c:pt idx="5">
                  <c:v>8911.7000000000007</c:v>
                </c:pt>
              </c:numCache>
            </c:numRef>
          </c:val>
        </c:ser>
        <c:marker val="1"/>
        <c:axId val="93010176"/>
        <c:axId val="93024256"/>
      </c:lineChart>
      <c:catAx>
        <c:axId val="930101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93024256"/>
        <c:crosses val="autoZero"/>
        <c:auto val="1"/>
        <c:lblAlgn val="ctr"/>
        <c:lblOffset val="100"/>
        <c:tickLblSkip val="1"/>
        <c:tickMarkSkip val="1"/>
      </c:catAx>
      <c:valAx>
        <c:axId val="93024256"/>
        <c:scaling>
          <c:orientation val="minMax"/>
          <c:min val="4000"/>
        </c:scaling>
        <c:axPos val="l"/>
        <c:numFmt formatCode="#,##0_);\(#,##0\)" sourceLinked="0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93010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763656974784591"/>
          <c:y val="1.4285741855797437E-2"/>
          <c:w val="6.3942931258106545E-2"/>
          <c:h val="0.2031640805928675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Times New Roman" pitchFamily="18" charset="0"/>
              <a:ea typeface="돋움"/>
              <a:cs typeface="Times New Roman" pitchFamily="18" charset="0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133" r="0.75000000000000133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/>
      <c:lineChart>
        <c:grouping val="standard"/>
        <c:ser>
          <c:idx val="0"/>
          <c:order val="0"/>
          <c:tx>
            <c:strRef>
              <c:f>주석!$A$3</c:f>
              <c:strCache>
                <c:ptCount val="1"/>
                <c:pt idx="0">
                  <c:v>1992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주석!$B$3:$M$3</c:f>
            </c:numRef>
          </c:val>
        </c:ser>
        <c:ser>
          <c:idx val="1"/>
          <c:order val="1"/>
          <c:tx>
            <c:strRef>
              <c:f>주석!$A$4</c:f>
              <c:strCache>
                <c:ptCount val="1"/>
                <c:pt idx="0">
                  <c:v>1993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주석!$B$4:$M$4</c:f>
            </c:numRef>
          </c:val>
        </c:ser>
        <c:ser>
          <c:idx val="2"/>
          <c:order val="2"/>
          <c:tx>
            <c:strRef>
              <c:f>주석!$A$5</c:f>
              <c:strCache>
                <c:ptCount val="1"/>
                <c:pt idx="0">
                  <c:v>1994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주석!$B$5:$M$5</c:f>
            </c:numRef>
          </c:val>
        </c:ser>
        <c:ser>
          <c:idx val="3"/>
          <c:order val="3"/>
          <c:tx>
            <c:strRef>
              <c:f>주석!$A$6</c:f>
              <c:strCache>
                <c:ptCount val="1"/>
                <c:pt idx="0">
                  <c:v>1995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주석!$B$6:$M$6</c:f>
            </c:numRef>
          </c:val>
        </c:ser>
        <c:ser>
          <c:idx val="4"/>
          <c:order val="4"/>
          <c:tx>
            <c:strRef>
              <c:f>주석!$A$7</c:f>
              <c:strCache>
                <c:ptCount val="1"/>
                <c:pt idx="0">
                  <c:v>1996</c:v>
                </c:pt>
              </c:strCache>
            </c:strRef>
          </c:tx>
          <c:dLbls>
            <c:dLbl>
              <c:idx val="0"/>
              <c:dLblPos val="r"/>
              <c:showVal val="1"/>
            </c:dLbl>
            <c:dLbl>
              <c:idx val="1"/>
              <c:dLblPos val="r"/>
              <c:showVal val="1"/>
            </c:dLbl>
            <c:dLbl>
              <c:idx val="2"/>
              <c:dLblPos val="r"/>
              <c:showVal val="1"/>
            </c:dLbl>
            <c:dLbl>
              <c:idx val="3"/>
              <c:dLblPos val="r"/>
              <c:showVal val="1"/>
            </c:dLbl>
            <c:dLbl>
              <c:idx val="4"/>
              <c:dLblPos val="r"/>
              <c:showVal val="1"/>
            </c:dLbl>
            <c:dLbl>
              <c:idx val="5"/>
              <c:dLblPos val="r"/>
              <c:showVal val="1"/>
            </c:dLbl>
            <c:dLbl>
              <c:idx val="6"/>
              <c:dLblPos val="r"/>
              <c:showVal val="1"/>
            </c:dLbl>
            <c:dLbl>
              <c:idx val="7"/>
              <c:dLblPos val="r"/>
              <c:showVal val="1"/>
            </c:dLbl>
            <c:dLbl>
              <c:idx val="8"/>
              <c:dLblPos val="r"/>
              <c:showVal val="1"/>
            </c:dLbl>
            <c:dLbl>
              <c:idx val="9"/>
              <c:dLblPos val="r"/>
              <c:showVal val="1"/>
            </c:dLbl>
            <c:dLbl>
              <c:idx val="10"/>
              <c:dLblPos val="r"/>
              <c:showVal val="1"/>
            </c:dLbl>
            <c:dLbl>
              <c:idx val="11"/>
              <c:dLblPos val="r"/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defRPr>
                </a:pPr>
                <a:endParaRPr lang="ko-KR"/>
              </a:p>
            </c:txPr>
            <c:showVal val="1"/>
          </c:dLbls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주석!$B$7:$M$7</c:f>
            </c:numRef>
          </c:val>
        </c:ser>
        <c:marker val="1"/>
        <c:axId val="93379968"/>
        <c:axId val="93385856"/>
      </c:lineChart>
      <c:catAx>
        <c:axId val="9337996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93385856"/>
        <c:crosses val="autoZero"/>
        <c:lblAlgn val="ctr"/>
        <c:lblOffset val="100"/>
        <c:tickMarkSkip val="1"/>
      </c:catAx>
      <c:valAx>
        <c:axId val="93385856"/>
        <c:scaling>
          <c:orientation val="minMax"/>
          <c:min val="4400"/>
        </c:scaling>
        <c:axPos val="l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  <a:endParaRPr lang="ko-KR"/>
          </a:p>
        </c:txPr>
        <c:crossAx val="93379968"/>
        <c:crosses val="autoZero"/>
        <c:crossBetween val="midCat"/>
        <c:majorUnit val="200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>
      <c:oddHeader>&amp;A</c:oddHeader>
      <c:oddFooter>&amp;P 쪽</c:oddFooter>
    </c:headerFooter>
    <c:pageMargins b="1" l="0.75000000000000133" r="0.75000000000000133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plotArea>
      <c:layout>
        <c:manualLayout>
          <c:layoutTarget val="inner"/>
          <c:xMode val="edge"/>
          <c:yMode val="edge"/>
          <c:x val="6.8812758054366124E-2"/>
          <c:y val="5.4852433685294924E-2"/>
          <c:w val="0.88138693189666906"/>
          <c:h val="0.85443214009786106"/>
        </c:manualLayout>
      </c:layout>
      <c:lineChart>
        <c:grouping val="standard"/>
        <c:ser>
          <c:idx val="18"/>
          <c:order val="0"/>
          <c:tx>
            <c:strRef>
              <c:f>주석!$A$21</c:f>
              <c:strCache>
                <c:ptCount val="1"/>
                <c:pt idx="0">
                  <c:v>2010</c:v>
                </c:pt>
              </c:strCache>
            </c:strRef>
          </c:tx>
          <c:spPr>
            <a:ln w="19050"/>
          </c:spPr>
          <c:marker>
            <c:symbol val="diamond"/>
            <c:size val="5"/>
          </c:marker>
          <c:val>
            <c:numRef>
              <c:f>주석!$B$21:$M$21</c:f>
            </c:numRef>
          </c:val>
        </c:ser>
        <c:ser>
          <c:idx val="19"/>
          <c:order val="1"/>
          <c:tx>
            <c:strRef>
              <c:f>주석!$A$22</c:f>
              <c:strCache>
                <c:ptCount val="1"/>
                <c:pt idx="0">
                  <c:v>2011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val>
            <c:numRef>
              <c:f>주석!$B$22:$M$22</c:f>
            </c:numRef>
          </c:val>
        </c:ser>
        <c:ser>
          <c:idx val="20"/>
          <c:order val="2"/>
          <c:tx>
            <c:strRef>
              <c:f>주석!$A$23</c:f>
              <c:strCache>
                <c:ptCount val="1"/>
                <c:pt idx="0">
                  <c:v>2012</c:v>
                </c:pt>
              </c:strCache>
            </c:strRef>
          </c:tx>
          <c:spPr>
            <a:ln w="19050"/>
          </c:spPr>
          <c:marker>
            <c:symbol val="triangle"/>
            <c:size val="4"/>
          </c:marker>
          <c:val>
            <c:numRef>
              <c:f>주석!$B$23:$M$23</c:f>
              <c:numCache>
                <c:formatCode>_-* #,##0.00_-;\-* #,##0.00_-;_-* "-"_-;_-@_-</c:formatCode>
                <c:ptCount val="12"/>
                <c:pt idx="0">
                  <c:v>21449.759999999998</c:v>
                </c:pt>
                <c:pt idx="1">
                  <c:v>24331.67</c:v>
                </c:pt>
                <c:pt idx="2">
                  <c:v>23002.62</c:v>
                </c:pt>
                <c:pt idx="3">
                  <c:v>22079.35</c:v>
                </c:pt>
                <c:pt idx="4">
                  <c:v>20360.23</c:v>
                </c:pt>
                <c:pt idx="5">
                  <c:v>19253.82</c:v>
                </c:pt>
                <c:pt idx="6">
                  <c:v>18602.96</c:v>
                </c:pt>
                <c:pt idx="7">
                  <c:v>18634.78</c:v>
                </c:pt>
                <c:pt idx="8">
                  <c:v>20687.88</c:v>
                </c:pt>
                <c:pt idx="9">
                  <c:v>21312.5</c:v>
                </c:pt>
                <c:pt idx="10">
                  <c:v>20694.55</c:v>
                </c:pt>
                <c:pt idx="11">
                  <c:v>22836.58</c:v>
                </c:pt>
              </c:numCache>
            </c:numRef>
          </c:val>
        </c:ser>
        <c:ser>
          <c:idx val="0"/>
          <c:order val="3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주석!$B$3:$M$3</c:f>
            </c:numRef>
          </c:val>
        </c:ser>
        <c:ser>
          <c:idx val="1"/>
          <c:order val="4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주석!$B$4:$M$4</c:f>
            </c:numRef>
          </c:val>
        </c:ser>
        <c:ser>
          <c:idx val="2"/>
          <c:order val="5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주석!$B$5:$M$5</c:f>
            </c:numRef>
          </c:val>
        </c:ser>
        <c:ser>
          <c:idx val="22"/>
          <c:order val="6"/>
          <c:tx>
            <c:strRef>
              <c:f>주석!$A$24</c:f>
              <c:strCache>
                <c:ptCount val="1"/>
                <c:pt idx="0">
                  <c:v>2013</c:v>
                </c:pt>
              </c:strCache>
            </c:strRef>
          </c:tx>
          <c:val>
            <c:numRef>
              <c:f>주석!$B$24:$M$24</c:f>
              <c:numCache>
                <c:formatCode>_-* #,##0.00_-;\-* #,##0.00_-;_-* "-"_-;_-@_-</c:formatCode>
                <c:ptCount val="12"/>
                <c:pt idx="0">
                  <c:v>24651.25</c:v>
                </c:pt>
                <c:pt idx="1">
                  <c:v>24320.5</c:v>
                </c:pt>
                <c:pt idx="2">
                  <c:v>23332.38</c:v>
                </c:pt>
                <c:pt idx="3">
                  <c:v>21685</c:v>
                </c:pt>
                <c:pt idx="4">
                  <c:v>20719.650000000001</c:v>
                </c:pt>
                <c:pt idx="5">
                  <c:v>20261.38</c:v>
                </c:pt>
                <c:pt idx="6">
                  <c:v>19583.48</c:v>
                </c:pt>
                <c:pt idx="7">
                  <c:v>21620.36</c:v>
                </c:pt>
                <c:pt idx="8">
                  <c:v>22739.17</c:v>
                </c:pt>
                <c:pt idx="9">
                  <c:v>23123.26</c:v>
                </c:pt>
                <c:pt idx="10">
                  <c:v>22846.67</c:v>
                </c:pt>
                <c:pt idx="11">
                  <c:v>22823.88</c:v>
                </c:pt>
              </c:numCache>
            </c:numRef>
          </c:val>
        </c:ser>
        <c:ser>
          <c:idx val="3"/>
          <c:order val="7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주석!$B$6:$M$6</c:f>
            </c:numRef>
          </c:val>
        </c:ser>
        <c:ser>
          <c:idx val="4"/>
          <c:order val="8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주석!$B$7:$M$7</c:f>
            </c:numRef>
          </c:val>
        </c:ser>
        <c:ser>
          <c:idx val="5"/>
          <c:order val="9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주석!$B$8:$M$8</c:f>
            </c:numRef>
          </c:val>
        </c:ser>
        <c:ser>
          <c:idx val="6"/>
          <c:order val="10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주석!$B$9:$M$9</c:f>
            </c:numRef>
          </c:val>
        </c:ser>
        <c:ser>
          <c:idx val="7"/>
          <c:order val="11"/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주석!$B$10:$M$10</c:f>
            </c:numRef>
          </c:val>
        </c:ser>
        <c:ser>
          <c:idx val="8"/>
          <c:order val="12"/>
          <c:tx>
            <c:strRef>
              <c:f>주석!$A$11</c:f>
              <c:strCache>
                <c:ptCount val="1"/>
                <c:pt idx="0">
                  <c:v>2000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주석!$B$11:$M$11</c:f>
            </c:numRef>
          </c:val>
        </c:ser>
        <c:ser>
          <c:idx val="9"/>
          <c:order val="13"/>
          <c:tx>
            <c:strRef>
              <c:f>주석!$A$12</c:f>
              <c:strCache>
                <c:ptCount val="1"/>
                <c:pt idx="0">
                  <c:v>2001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주석!$B$12:$M$12</c:f>
            </c:numRef>
          </c:val>
        </c:ser>
        <c:ser>
          <c:idx val="10"/>
          <c:order val="14"/>
          <c:tx>
            <c:strRef>
              <c:f>주석!$A$13</c:f>
              <c:strCache>
                <c:ptCount val="1"/>
                <c:pt idx="0">
                  <c:v>2002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주석!$B$13:$M$13</c:f>
            </c:numRef>
          </c:val>
        </c:ser>
        <c:ser>
          <c:idx val="11"/>
          <c:order val="15"/>
          <c:tx>
            <c:strRef>
              <c:f>주석!$A$14</c:f>
              <c:strCache>
                <c:ptCount val="1"/>
                <c:pt idx="0">
                  <c:v>2003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주석!$B$14:$M$14</c:f>
            </c:numRef>
          </c:val>
        </c:ser>
        <c:ser>
          <c:idx val="12"/>
          <c:order val="16"/>
          <c:tx>
            <c:strRef>
              <c:f>주석!$A$15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주석!$B$15:$M$15</c:f>
            </c:numRef>
          </c:val>
        </c:ser>
        <c:ser>
          <c:idx val="13"/>
          <c:order val="17"/>
          <c:tx>
            <c:strRef>
              <c:f>주석!$A$16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주석!$B$2:$M$2</c:f>
              <c:strCache>
                <c:ptCount val="12"/>
                <c:pt idx="0">
                  <c:v>1월</c:v>
                </c:pt>
                <c:pt idx="1">
                  <c:v>2월</c:v>
                </c:pt>
                <c:pt idx="2">
                  <c:v>3월</c:v>
                </c:pt>
                <c:pt idx="3">
                  <c:v>4월</c:v>
                </c:pt>
                <c:pt idx="4">
                  <c:v>5월</c:v>
                </c:pt>
                <c:pt idx="5">
                  <c:v>6월</c:v>
                </c:pt>
                <c:pt idx="6">
                  <c:v>7월</c:v>
                </c:pt>
                <c:pt idx="7">
                  <c:v>8월</c:v>
                </c:pt>
                <c:pt idx="8">
                  <c:v>9월</c:v>
                </c:pt>
                <c:pt idx="9">
                  <c:v>10월</c:v>
                </c:pt>
                <c:pt idx="10">
                  <c:v>11월</c:v>
                </c:pt>
                <c:pt idx="11">
                  <c:v>12월</c:v>
                </c:pt>
              </c:strCache>
            </c:strRef>
          </c:cat>
          <c:val>
            <c:numRef>
              <c:f>주석!$B$16:$M$16</c:f>
            </c:numRef>
          </c:val>
        </c:ser>
        <c:ser>
          <c:idx val="14"/>
          <c:order val="18"/>
          <c:tx>
            <c:strRef>
              <c:f>주석!$A$17</c:f>
              <c:strCache>
                <c:ptCount val="1"/>
                <c:pt idx="0">
                  <c:v>2006</c:v>
                </c:pt>
              </c:strCache>
            </c:strRef>
          </c:tx>
          <c:val>
            <c:numRef>
              <c:f>주석!$B$17:$M$17</c:f>
            </c:numRef>
          </c:val>
        </c:ser>
        <c:ser>
          <c:idx val="15"/>
          <c:order val="19"/>
          <c:tx>
            <c:strRef>
              <c:f>주석!$A$18</c:f>
              <c:strCache>
                <c:ptCount val="1"/>
                <c:pt idx="0">
                  <c:v>2007</c:v>
                </c:pt>
              </c:strCache>
            </c:strRef>
          </c:tx>
          <c:val>
            <c:numRef>
              <c:f>주석!$B$18:$M$18</c:f>
            </c:numRef>
          </c:val>
        </c:ser>
        <c:ser>
          <c:idx val="16"/>
          <c:order val="20"/>
          <c:tx>
            <c:strRef>
              <c:f>주석!$A$19</c:f>
              <c:strCache>
                <c:ptCount val="1"/>
                <c:pt idx="0">
                  <c:v>2008</c:v>
                </c:pt>
              </c:strCache>
            </c:strRef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dot"/>
            <c:size val="10"/>
            <c:spPr>
              <a:noFill/>
              <a:ln>
                <a:solidFill>
                  <a:srgbClr val="3366FF"/>
                </a:solidFill>
                <a:prstDash val="solid"/>
              </a:ln>
            </c:spPr>
          </c:marker>
          <c:val>
            <c:numRef>
              <c:f>주석!$B$19:$M$19</c:f>
            </c:numRef>
          </c:val>
        </c:ser>
        <c:ser>
          <c:idx val="17"/>
          <c:order val="21"/>
          <c:tx>
            <c:v>2009</c:v>
          </c:tx>
          <c:spPr>
            <a:ln w="12700">
              <a:solidFill>
                <a:srgbClr val="F79646">
                  <a:lumMod val="75000"/>
                </a:srgbClr>
              </a:solidFill>
            </a:ln>
          </c:spPr>
          <c:marker>
            <c:symbol val="triangle"/>
            <c:size val="5"/>
            <c:spPr>
              <a:solidFill>
                <a:srgbClr val="F79646">
                  <a:lumMod val="75000"/>
                </a:srgbClr>
              </a:solidFill>
              <a:ln w="12700">
                <a:solidFill>
                  <a:srgbClr val="F79646">
                    <a:lumMod val="75000"/>
                  </a:srgbClr>
                </a:solidFill>
              </a:ln>
            </c:spPr>
          </c:marker>
          <c:val>
            <c:numRef>
              <c:f>주석!$B$20:$M$20</c:f>
            </c:numRef>
          </c:val>
        </c:ser>
        <c:ser>
          <c:idx val="21"/>
          <c:order val="22"/>
          <c:tx>
            <c:strRef>
              <c:f>주석!$A$25</c:f>
              <c:strCache>
                <c:ptCount val="1"/>
                <c:pt idx="0">
                  <c:v>2014</c:v>
                </c:pt>
              </c:strCache>
            </c:strRef>
          </c:tx>
          <c:spPr>
            <a:ln w="19050"/>
          </c:spPr>
          <c:marker>
            <c:symbol val="circle"/>
            <c:size val="5"/>
          </c:marker>
          <c:val>
            <c:numRef>
              <c:f>주석!$B$25:$M$25</c:f>
              <c:numCache>
                <c:formatCode>_-* #,##0.00_-;\-* #,##0.00_-;_-* "-"_-;_-@_-</c:formatCode>
                <c:ptCount val="12"/>
                <c:pt idx="0">
                  <c:v>22065.23</c:v>
                </c:pt>
                <c:pt idx="1">
                  <c:v>22803.13</c:v>
                </c:pt>
                <c:pt idx="2">
                  <c:v>23092.38</c:v>
                </c:pt>
                <c:pt idx="3">
                  <c:v>23412.880000000001</c:v>
                </c:pt>
                <c:pt idx="4">
                  <c:v>23302.38</c:v>
                </c:pt>
                <c:pt idx="5">
                  <c:v>22767.62</c:v>
                </c:pt>
                <c:pt idx="6">
                  <c:v>22374.46</c:v>
                </c:pt>
                <c:pt idx="7">
                  <c:v>22283.13</c:v>
                </c:pt>
                <c:pt idx="8">
                  <c:v>21115.23</c:v>
                </c:pt>
                <c:pt idx="9">
                  <c:v>19902.939999999999</c:v>
                </c:pt>
                <c:pt idx="10">
                  <c:v>19962</c:v>
                </c:pt>
                <c:pt idx="11">
                  <c:v>19820.240000000002</c:v>
                </c:pt>
              </c:numCache>
            </c:numRef>
          </c:val>
        </c:ser>
        <c:ser>
          <c:idx val="23"/>
          <c:order val="23"/>
          <c:tx>
            <c:strRef>
              <c:f>주석!$A$26</c:f>
              <c:strCache>
                <c:ptCount val="1"/>
                <c:pt idx="0">
                  <c:v>2015</c:v>
                </c:pt>
              </c:strCache>
            </c:strRef>
          </c:tx>
          <c:marker>
            <c:symbol val="circle"/>
            <c:size val="5"/>
          </c:marker>
          <c:dLbls>
            <c:dLbl>
              <c:idx val="0"/>
              <c:layout>
                <c:manualLayout>
                  <c:x val="-3.7982973149967292E-2"/>
                  <c:y val="3.37552742616034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3.9292730844793781E-2"/>
                  <c:y val="2.8129395218002808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3.1189083820662784E-2"/>
                  <c:y val="-2.5348542458808593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3.8986354775828458E-2"/>
                  <c:y val="2.5348542458808618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3.508771929824557E-2"/>
                  <c:y val="3.0418250950570342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4.1585445094216966E-2"/>
                  <c:y val="-2.281368821292780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3.5087719298245612E-2"/>
                  <c:y val="-2.7883396704689565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3.6387264457439956E-2"/>
                  <c:y val="-2.7883396704689565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3.6387264457439956E-2"/>
                  <c:y val="-2.2813688212927802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3.8986354775828458E-2"/>
                  <c:y val="-2.281368821292780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3.8986354775828375E-2"/>
                  <c:y val="-2.2813688212927802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4.9382716049382873E-2"/>
                  <c:y val="-2.2813688212927802E-2"/>
                </c:manualLayout>
              </c:layout>
              <c:dLblPos val="r"/>
              <c:showVal val="1"/>
            </c:dLbl>
            <c:txPr>
              <a:bodyPr/>
              <a:lstStyle/>
              <a:p>
                <a:pPr>
                  <a:defRPr sz="800" b="0">
                    <a:latin typeface="+mn-ea"/>
                    <a:ea typeface="+mn-ea"/>
                  </a:defRPr>
                </a:pPr>
                <a:endParaRPr lang="ko-KR"/>
              </a:p>
            </c:txPr>
            <c:showVal val="1"/>
          </c:dLbls>
          <c:val>
            <c:numRef>
              <c:f>주석!$B$26:$M$26</c:f>
              <c:numCache>
                <c:formatCode>_-* #,##0.00_-;\-* #,##0.00_-;_-* "-"_-;_-@_-</c:formatCode>
                <c:ptCount val="12"/>
                <c:pt idx="0">
                  <c:v>19453.21</c:v>
                </c:pt>
                <c:pt idx="1">
                  <c:v>18284.13</c:v>
                </c:pt>
                <c:pt idx="2">
                  <c:v>17453.52</c:v>
                </c:pt>
                <c:pt idx="3">
                  <c:v>15979</c:v>
                </c:pt>
                <c:pt idx="4">
                  <c:v>15818.55</c:v>
                </c:pt>
                <c:pt idx="5">
                  <c:v>15009.89</c:v>
                </c:pt>
                <c:pt idx="6">
                  <c:v>14953.91</c:v>
                </c:pt>
                <c:pt idx="7">
                  <c:v>15218.75</c:v>
                </c:pt>
                <c:pt idx="8">
                  <c:v>15468.86</c:v>
                </c:pt>
                <c:pt idx="9">
                  <c:v>15838.52</c:v>
                </c:pt>
                <c:pt idx="10">
                  <c:v>14734.64</c:v>
                </c:pt>
                <c:pt idx="11">
                  <c:v>14694.05</c:v>
                </c:pt>
              </c:numCache>
            </c:numRef>
          </c:val>
        </c:ser>
        <c:ser>
          <c:idx val="24"/>
          <c:order val="24"/>
          <c:tx>
            <c:strRef>
              <c:f>주석!$A$27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plus"/>
            <c:size val="1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0"/>
              <c:layout>
                <c:manualLayout>
                  <c:x val="-3.8986354775828458E-2"/>
                  <c:y val="3.0418250950570342E-2"/>
                </c:manualLayout>
              </c:layout>
              <c:showVal val="1"/>
            </c:dLbl>
            <c:dLbl>
              <c:idx val="1"/>
              <c:layout>
                <c:manualLayout>
                  <c:x val="-3.7686809616634231E-2"/>
                  <c:y val="3.0418250950570342E-2"/>
                </c:manualLayout>
              </c:layout>
              <c:showVal val="1"/>
            </c:dLbl>
            <c:dLbl>
              <c:idx val="2"/>
              <c:layout>
                <c:manualLayout>
                  <c:x val="-4.0285899935022774E-2"/>
                  <c:y val="2.7883396704689509E-2"/>
                </c:manualLayout>
              </c:layout>
              <c:showVal val="1"/>
            </c:dLbl>
            <c:dLbl>
              <c:idx val="3"/>
              <c:layout>
                <c:manualLayout>
                  <c:x val="-4.0285899935022768E-2"/>
                  <c:y val="-2.2813688212927778E-2"/>
                </c:manualLayout>
              </c:layout>
              <c:showVal val="1"/>
            </c:dLbl>
            <c:dLbl>
              <c:idx val="4"/>
              <c:layout>
                <c:manualLayout>
                  <c:x val="-3.8986354775828409E-2"/>
                  <c:y val="-2.5348742053631135E-2"/>
                </c:manualLayout>
              </c:layout>
              <c:showVal val="1"/>
            </c:dLbl>
            <c:dLbl>
              <c:idx val="5"/>
              <c:layout>
                <c:manualLayout>
                  <c:x val="-3.6387264457439894E-2"/>
                  <c:y val="-2.2813688212927757E-2"/>
                </c:manualLayout>
              </c:layout>
              <c:showVal val="1"/>
            </c:dLbl>
            <c:txPr>
              <a:bodyPr/>
              <a:lstStyle/>
              <a:p>
                <a:pPr>
                  <a:defRPr sz="800" b="1">
                    <a:latin typeface="Times New Roman" pitchFamily="18" charset="0"/>
                    <a:cs typeface="Times New Roman" pitchFamily="18" charset="0"/>
                  </a:defRPr>
                </a:pPr>
                <a:endParaRPr lang="ko-KR"/>
              </a:p>
            </c:txPr>
            <c:showVal val="1"/>
          </c:dLbls>
          <c:val>
            <c:numRef>
              <c:f>주석!$B$27:$M$27</c:f>
              <c:numCache>
                <c:formatCode>_-* #,##0.00_-;\-* #,##0.00_-;_-* "-"_-;_-@_-</c:formatCode>
                <c:ptCount val="12"/>
                <c:pt idx="0">
                  <c:v>13768.88</c:v>
                </c:pt>
                <c:pt idx="1">
                  <c:v>15647.38</c:v>
                </c:pt>
                <c:pt idx="2">
                  <c:v>16989.169999999998</c:v>
                </c:pt>
                <c:pt idx="3">
                  <c:v>17059.52</c:v>
                </c:pt>
                <c:pt idx="4">
                  <c:v>16737.38</c:v>
                </c:pt>
                <c:pt idx="5">
                  <c:v>16980.8</c:v>
                </c:pt>
              </c:numCache>
            </c:numRef>
          </c:val>
        </c:ser>
        <c:marker val="1"/>
        <c:axId val="93426048"/>
        <c:axId val="93427584"/>
      </c:lineChart>
      <c:catAx>
        <c:axId val="93426048"/>
        <c:scaling>
          <c:orientation val="minMax"/>
        </c:scaling>
        <c:axPos val="b"/>
        <c:numFmt formatCode="General" sourceLinked="1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93427584"/>
        <c:crosses val="autoZero"/>
        <c:auto val="1"/>
        <c:lblAlgn val="ctr"/>
        <c:lblOffset val="100"/>
        <c:tickLblSkip val="1"/>
        <c:tickMarkSkip val="1"/>
      </c:catAx>
      <c:valAx>
        <c:axId val="93427584"/>
        <c:scaling>
          <c:orientation val="minMax"/>
          <c:min val="3000"/>
        </c:scaling>
        <c:axPos val="l"/>
        <c:numFmt formatCode="#,##0_);\(#,##0\)" sourceLinked="0"/>
        <c:majorTickMark val="in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Times New Roman" pitchFamily="18" charset="0"/>
                <a:ea typeface="돋움"/>
                <a:cs typeface="Times New Roman" pitchFamily="18" charset="0"/>
              </a:defRPr>
            </a:pPr>
            <a:endParaRPr lang="ko-KR"/>
          </a:p>
        </c:txPr>
        <c:crossAx val="934260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552107156196116"/>
          <c:y val="1.2658303643603487E-2"/>
          <c:w val="6.3417803768680961E-2"/>
          <c:h val="0.2066654690977319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Times New Roman" pitchFamily="18" charset="0"/>
              <a:ea typeface="돋움"/>
              <a:cs typeface="Times New Roman" pitchFamily="18" charset="0"/>
            </a:defRPr>
          </a:pPr>
          <a:endParaRPr lang="ko-K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돋움"/>
          <a:ea typeface="돋움"/>
          <a:cs typeface="돋움"/>
        </a:defRPr>
      </a:pPr>
      <a:endParaRPr lang="ko-KR"/>
    </a:p>
  </c:txPr>
  <c:printSettings>
    <c:headerFooter alignWithMargins="0"/>
    <c:pageMargins b="1" l="0.75000000000000133" r="0.750000000000001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28</xdr:row>
      <xdr:rowOff>66675</xdr:rowOff>
    </xdr:from>
    <xdr:to>
      <xdr:col>13</xdr:col>
      <xdr:colOff>676275</xdr:colOff>
      <xdr:row>55</xdr:row>
      <xdr:rowOff>142875</xdr:rowOff>
    </xdr:to>
    <xdr:graphicFrame macro="">
      <xdr:nvGraphicFramePr>
        <xdr:cNvPr id="220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0</xdr:rowOff>
    </xdr:from>
    <xdr:to>
      <xdr:col>13</xdr:col>
      <xdr:colOff>685800</xdr:colOff>
      <xdr:row>28</xdr:row>
      <xdr:rowOff>0</xdr:rowOff>
    </xdr:to>
    <xdr:graphicFrame macro="">
      <xdr:nvGraphicFramePr>
        <xdr:cNvPr id="441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28</xdr:row>
      <xdr:rowOff>85725</xdr:rowOff>
    </xdr:from>
    <xdr:to>
      <xdr:col>13</xdr:col>
      <xdr:colOff>695325</xdr:colOff>
      <xdr:row>55</xdr:row>
      <xdr:rowOff>104775</xdr:rowOff>
    </xdr:to>
    <xdr:graphicFrame macro="">
      <xdr:nvGraphicFramePr>
        <xdr:cNvPr id="441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28</xdr:row>
      <xdr:rowOff>0</xdr:rowOff>
    </xdr:from>
    <xdr:to>
      <xdr:col>13</xdr:col>
      <xdr:colOff>714375</xdr:colOff>
      <xdr:row>28</xdr:row>
      <xdr:rowOff>0</xdr:rowOff>
    </xdr:to>
    <xdr:graphicFrame macro="">
      <xdr:nvGraphicFramePr>
        <xdr:cNvPr id="74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28</xdr:row>
      <xdr:rowOff>66675</xdr:rowOff>
    </xdr:from>
    <xdr:to>
      <xdr:col>13</xdr:col>
      <xdr:colOff>676275</xdr:colOff>
      <xdr:row>55</xdr:row>
      <xdr:rowOff>114300</xdr:rowOff>
    </xdr:to>
    <xdr:graphicFrame macro="">
      <xdr:nvGraphicFramePr>
        <xdr:cNvPr id="74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28</xdr:row>
      <xdr:rowOff>85725</xdr:rowOff>
    </xdr:from>
    <xdr:to>
      <xdr:col>13</xdr:col>
      <xdr:colOff>666750</xdr:colOff>
      <xdr:row>55</xdr:row>
      <xdr:rowOff>142875</xdr:rowOff>
    </xdr:to>
    <xdr:graphicFrame macro="">
      <xdr:nvGraphicFramePr>
        <xdr:cNvPr id="1040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57150</xdr:rowOff>
    </xdr:from>
    <xdr:to>
      <xdr:col>13</xdr:col>
      <xdr:colOff>657225</xdr:colOff>
      <xdr:row>55</xdr:row>
      <xdr:rowOff>95250</xdr:rowOff>
    </xdr:to>
    <xdr:graphicFrame macro="">
      <xdr:nvGraphicFramePr>
        <xdr:cNvPr id="1255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28</xdr:row>
      <xdr:rowOff>0</xdr:rowOff>
    </xdr:from>
    <xdr:to>
      <xdr:col>13</xdr:col>
      <xdr:colOff>723900</xdr:colOff>
      <xdr:row>28</xdr:row>
      <xdr:rowOff>0</xdr:rowOff>
    </xdr:to>
    <xdr:graphicFrame macro="">
      <xdr:nvGraphicFramePr>
        <xdr:cNvPr id="1568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28</xdr:row>
      <xdr:rowOff>66675</xdr:rowOff>
    </xdr:from>
    <xdr:to>
      <xdr:col>13</xdr:col>
      <xdr:colOff>657225</xdr:colOff>
      <xdr:row>54</xdr:row>
      <xdr:rowOff>123825</xdr:rowOff>
    </xdr:to>
    <xdr:graphicFrame macro="">
      <xdr:nvGraphicFramePr>
        <xdr:cNvPr id="1568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23</xdr:row>
      <xdr:rowOff>76200</xdr:rowOff>
    </xdr:from>
    <xdr:to>
      <xdr:col>13</xdr:col>
      <xdr:colOff>666750</xdr:colOff>
      <xdr:row>50</xdr:row>
      <xdr:rowOff>133350</xdr:rowOff>
    </xdr:to>
    <xdr:graphicFrame macro="">
      <xdr:nvGraphicFramePr>
        <xdr:cNvPr id="185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workbookViewId="0">
      <selection activeCell="H27" sqref="H27"/>
    </sheetView>
  </sheetViews>
  <sheetFormatPr defaultRowHeight="15"/>
  <cols>
    <col min="1" max="1" width="5.44140625" style="17" customWidth="1"/>
    <col min="2" max="14" width="8.44140625" style="17" customWidth="1"/>
    <col min="15" max="16384" width="8.88671875" style="17"/>
  </cols>
  <sheetData>
    <row r="1" spans="1:14" s="1" customFormat="1" ht="21" customHeight="1">
      <c r="A1" s="1" t="s">
        <v>17</v>
      </c>
      <c r="D1" s="1" t="s">
        <v>0</v>
      </c>
    </row>
    <row r="2" spans="1:14" s="4" customFormat="1" ht="21" customHeight="1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s="1" customFormat="1" ht="16.5" hidden="1" customHeight="1" thickTop="1">
      <c r="A3" s="5">
        <v>1992</v>
      </c>
      <c r="B3" s="6">
        <v>2138.36</v>
      </c>
      <c r="C3" s="6">
        <v>2205.17</v>
      </c>
      <c r="D3" s="6">
        <v>2227.09</v>
      </c>
      <c r="E3" s="6">
        <v>2216.16</v>
      </c>
      <c r="F3" s="6">
        <v>2217.6999999999998</v>
      </c>
      <c r="G3" s="6">
        <v>2298.92</v>
      </c>
      <c r="H3" s="6">
        <v>2519.64</v>
      </c>
      <c r="I3" s="6">
        <v>2518.62</v>
      </c>
      <c r="J3" s="6">
        <v>2422.9499999999998</v>
      </c>
      <c r="K3" s="6">
        <v>2253.6999999999998</v>
      </c>
      <c r="L3" s="6">
        <v>2157.83</v>
      </c>
      <c r="M3" s="6">
        <v>2210.3000000000002</v>
      </c>
      <c r="N3" s="7">
        <f t="shared" ref="N3:N14" si="0">SUM(B3:M3)/12</f>
        <v>2282.2033333333334</v>
      </c>
    </row>
    <row r="4" spans="1:14" s="1" customFormat="1" ht="16.5" hidden="1" customHeight="1">
      <c r="A4" s="5">
        <v>1993</v>
      </c>
      <c r="B4" s="6">
        <v>2258.15</v>
      </c>
      <c r="C4" s="6">
        <v>2210.75</v>
      </c>
      <c r="D4" s="6">
        <v>2152.71</v>
      </c>
      <c r="E4" s="6">
        <v>1951.2</v>
      </c>
      <c r="F4" s="6">
        <v>1793.45</v>
      </c>
      <c r="G4" s="6">
        <v>1853.48</v>
      </c>
      <c r="H4" s="6">
        <v>1926.76</v>
      </c>
      <c r="I4" s="6">
        <v>1947.04</v>
      </c>
      <c r="J4" s="6">
        <v>1861.2</v>
      </c>
      <c r="K4" s="6">
        <v>1646.01</v>
      </c>
      <c r="L4" s="6">
        <v>1629.69</v>
      </c>
      <c r="M4" s="6">
        <v>1723.87</v>
      </c>
      <c r="N4" s="7">
        <f t="shared" si="0"/>
        <v>1912.8591666666664</v>
      </c>
    </row>
    <row r="5" spans="1:14" s="1" customFormat="1" ht="16.5" hidden="1" customHeight="1">
      <c r="A5" s="5">
        <v>1994</v>
      </c>
      <c r="B5" s="6">
        <v>1805.01</v>
      </c>
      <c r="C5" s="6">
        <v>1866.06</v>
      </c>
      <c r="D5" s="6">
        <v>1914.47</v>
      </c>
      <c r="E5" s="6">
        <v>1881.47</v>
      </c>
      <c r="F5" s="6">
        <v>2150.1</v>
      </c>
      <c r="G5" s="6">
        <v>2363.65</v>
      </c>
      <c r="H5" s="6">
        <v>2457.65</v>
      </c>
      <c r="I5" s="6">
        <v>2405.7800000000002</v>
      </c>
      <c r="J5" s="6">
        <v>2505.52</v>
      </c>
      <c r="K5" s="6">
        <v>2547.19</v>
      </c>
      <c r="L5" s="6">
        <v>2801.43</v>
      </c>
      <c r="M5" s="6">
        <v>2984.58</v>
      </c>
      <c r="N5" s="7">
        <f t="shared" si="0"/>
        <v>2306.9091666666664</v>
      </c>
    </row>
    <row r="6" spans="1:14" s="1" customFormat="1" ht="16.5" hidden="1" customHeight="1">
      <c r="A6" s="5">
        <v>1995</v>
      </c>
      <c r="B6" s="6">
        <v>3008.33</v>
      </c>
      <c r="C6" s="6">
        <v>2877.18</v>
      </c>
      <c r="D6" s="6">
        <v>2923.43</v>
      </c>
      <c r="E6" s="6">
        <v>2902.92</v>
      </c>
      <c r="F6" s="6">
        <v>2772.79</v>
      </c>
      <c r="G6" s="6">
        <v>2994</v>
      </c>
      <c r="H6" s="6">
        <v>3074.6</v>
      </c>
      <c r="I6" s="6">
        <v>3035.45</v>
      </c>
      <c r="J6" s="6">
        <v>2914.87</v>
      </c>
      <c r="K6" s="6">
        <v>2812.69</v>
      </c>
      <c r="L6" s="6">
        <v>2975.93</v>
      </c>
      <c r="M6" s="6">
        <v>2925.16</v>
      </c>
      <c r="N6" s="7">
        <f t="shared" si="0"/>
        <v>2934.7791666666667</v>
      </c>
    </row>
    <row r="7" spans="1:14" s="1" customFormat="1" ht="16.5" hidden="1" customHeight="1">
      <c r="A7" s="5">
        <v>1996</v>
      </c>
      <c r="B7" s="6">
        <v>2615.16</v>
      </c>
      <c r="C7" s="6">
        <v>2537</v>
      </c>
      <c r="D7" s="6">
        <v>2560.46</v>
      </c>
      <c r="E7" s="6">
        <v>2595</v>
      </c>
      <c r="F7" s="6">
        <v>2657.17</v>
      </c>
      <c r="G7" s="6">
        <v>2170.38</v>
      </c>
      <c r="H7" s="6">
        <v>1984.28</v>
      </c>
      <c r="I7" s="6">
        <v>2007.79</v>
      </c>
      <c r="J7" s="6">
        <v>1940.64</v>
      </c>
      <c r="K7" s="6">
        <v>1960.67</v>
      </c>
      <c r="L7" s="6">
        <v>2229.9499999999998</v>
      </c>
      <c r="M7" s="6">
        <v>2267.1799999999998</v>
      </c>
      <c r="N7" s="7">
        <f t="shared" si="0"/>
        <v>2293.8066666666664</v>
      </c>
    </row>
    <row r="8" spans="1:14" s="1" customFormat="1" ht="16.5" hidden="1" customHeight="1" thickTop="1">
      <c r="A8" s="5">
        <v>1997</v>
      </c>
      <c r="B8" s="6">
        <v>2434.27</v>
      </c>
      <c r="C8" s="6">
        <v>2404.83</v>
      </c>
      <c r="D8" s="6">
        <v>2420.7399999999998</v>
      </c>
      <c r="E8" s="6">
        <v>2390.25</v>
      </c>
      <c r="F8" s="6">
        <v>2513.81</v>
      </c>
      <c r="G8" s="6">
        <v>2611.9499999999998</v>
      </c>
      <c r="H8" s="6">
        <v>2449.83</v>
      </c>
      <c r="I8" s="6">
        <v>2250.65</v>
      </c>
      <c r="J8" s="6">
        <v>2106.81</v>
      </c>
      <c r="K8" s="6">
        <v>2051.7600000000002</v>
      </c>
      <c r="L8" s="6">
        <v>1917.09</v>
      </c>
      <c r="M8" s="6">
        <v>1716.89</v>
      </c>
      <c r="N8" s="7">
        <f t="shared" si="0"/>
        <v>2272.4066666666668</v>
      </c>
    </row>
    <row r="9" spans="1:14" s="1" customFormat="1" ht="16.5" hidden="1" customHeight="1" thickTop="1">
      <c r="A9" s="5">
        <v>1998</v>
      </c>
      <c r="B9" s="6">
        <v>1688</v>
      </c>
      <c r="C9" s="6">
        <v>1665</v>
      </c>
      <c r="D9" s="6">
        <v>1748</v>
      </c>
      <c r="E9" s="6">
        <v>1801</v>
      </c>
      <c r="F9" s="6">
        <v>1732</v>
      </c>
      <c r="G9" s="6">
        <v>1660</v>
      </c>
      <c r="H9" s="6">
        <v>1651</v>
      </c>
      <c r="I9" s="6">
        <v>1620</v>
      </c>
      <c r="J9" s="6">
        <v>1647</v>
      </c>
      <c r="K9" s="6">
        <v>1586</v>
      </c>
      <c r="L9" s="6">
        <v>1574</v>
      </c>
      <c r="M9" s="6">
        <v>1473</v>
      </c>
      <c r="N9" s="7">
        <f t="shared" si="0"/>
        <v>1653.75</v>
      </c>
    </row>
    <row r="10" spans="1:14" s="1" customFormat="1" ht="16.5" hidden="1" customHeight="1" thickTop="1">
      <c r="A10" s="5">
        <v>1999</v>
      </c>
      <c r="B10" s="7">
        <v>1431</v>
      </c>
      <c r="C10" s="7">
        <v>1410</v>
      </c>
      <c r="D10" s="7">
        <v>1378</v>
      </c>
      <c r="E10" s="7">
        <v>1466</v>
      </c>
      <c r="F10" s="7">
        <v>1511</v>
      </c>
      <c r="G10" s="7">
        <v>1422</v>
      </c>
      <c r="H10" s="7">
        <v>1640</v>
      </c>
      <c r="I10" s="7">
        <v>1648</v>
      </c>
      <c r="J10" s="7">
        <v>1750</v>
      </c>
      <c r="K10" s="7">
        <v>1724</v>
      </c>
      <c r="L10" s="7">
        <v>1728</v>
      </c>
      <c r="M10" s="7">
        <v>1765</v>
      </c>
      <c r="N10" s="7">
        <f t="shared" si="0"/>
        <v>1572.75</v>
      </c>
    </row>
    <row r="11" spans="1:14" s="1" customFormat="1" ht="16.5" hidden="1" customHeight="1" thickTop="1">
      <c r="A11" s="5">
        <v>2000</v>
      </c>
      <c r="B11" s="7">
        <v>1844</v>
      </c>
      <c r="C11" s="7">
        <v>1801</v>
      </c>
      <c r="D11" s="7">
        <v>1739</v>
      </c>
      <c r="E11" s="7">
        <v>1679</v>
      </c>
      <c r="F11" s="7">
        <v>1786</v>
      </c>
      <c r="G11" s="7">
        <v>1753</v>
      </c>
      <c r="H11" s="7">
        <v>1799</v>
      </c>
      <c r="I11" s="7">
        <v>1856</v>
      </c>
      <c r="J11" s="7">
        <v>1960</v>
      </c>
      <c r="K11" s="7">
        <v>1898</v>
      </c>
      <c r="L11" s="7">
        <v>1795</v>
      </c>
      <c r="M11" s="7">
        <v>1850</v>
      </c>
      <c r="N11" s="7">
        <f t="shared" si="0"/>
        <v>1813.3333333333333</v>
      </c>
    </row>
    <row r="12" spans="1:14" s="1" customFormat="1" ht="16.5" hidden="1" customHeight="1" thickTop="1">
      <c r="A12" s="5">
        <v>2001</v>
      </c>
      <c r="B12" s="7">
        <v>1787</v>
      </c>
      <c r="C12" s="7">
        <v>1765</v>
      </c>
      <c r="D12" s="7">
        <v>1738</v>
      </c>
      <c r="E12" s="7">
        <v>1664</v>
      </c>
      <c r="F12" s="7">
        <v>1682</v>
      </c>
      <c r="G12" s="7">
        <v>1608</v>
      </c>
      <c r="H12" s="7">
        <v>1525</v>
      </c>
      <c r="I12" s="7">
        <v>1464</v>
      </c>
      <c r="J12" s="7">
        <v>1426</v>
      </c>
      <c r="K12" s="7">
        <v>1377</v>
      </c>
      <c r="L12" s="7">
        <v>1427</v>
      </c>
      <c r="M12" s="7">
        <v>1471.37</v>
      </c>
      <c r="N12" s="7">
        <f t="shared" si="0"/>
        <v>1577.8641666666665</v>
      </c>
    </row>
    <row r="13" spans="1:14" s="1" customFormat="1" ht="16.5" hidden="1" customHeight="1" thickTop="1">
      <c r="A13" s="5">
        <v>2002</v>
      </c>
      <c r="B13" s="7">
        <v>1504</v>
      </c>
      <c r="C13" s="7">
        <v>1562</v>
      </c>
      <c r="D13" s="7">
        <v>1605</v>
      </c>
      <c r="E13" s="7">
        <v>1589.94</v>
      </c>
      <c r="F13" s="7">
        <v>1595.31</v>
      </c>
      <c r="G13" s="7">
        <v>1647.18</v>
      </c>
      <c r="H13" s="7">
        <v>1589.14</v>
      </c>
      <c r="I13" s="7">
        <v>1479.23</v>
      </c>
      <c r="J13" s="7">
        <v>1478.35</v>
      </c>
      <c r="K13" s="7">
        <v>1483.41</v>
      </c>
      <c r="L13" s="7">
        <v>1581.99</v>
      </c>
      <c r="M13" s="7">
        <v>1595.37</v>
      </c>
      <c r="N13" s="7">
        <f t="shared" si="0"/>
        <v>1559.2433333333331</v>
      </c>
    </row>
    <row r="14" spans="1:14" s="1" customFormat="1" ht="16.5" hidden="1" customHeight="1" thickTop="1">
      <c r="A14" s="8">
        <v>2003</v>
      </c>
      <c r="B14" s="9">
        <v>1647.34</v>
      </c>
      <c r="C14" s="9">
        <v>1683.44</v>
      </c>
      <c r="D14" s="9">
        <v>1658.63</v>
      </c>
      <c r="E14" s="9">
        <v>1587.06</v>
      </c>
      <c r="F14" s="9">
        <v>1647.88</v>
      </c>
      <c r="G14" s="9">
        <v>1686.18</v>
      </c>
      <c r="H14" s="9">
        <v>1709.67</v>
      </c>
      <c r="I14" s="9">
        <v>1759.86</v>
      </c>
      <c r="J14" s="9">
        <v>1789.09</v>
      </c>
      <c r="K14" s="9">
        <v>1920.2</v>
      </c>
      <c r="L14" s="9">
        <v>2055.04</v>
      </c>
      <c r="M14" s="9">
        <v>2200.9</v>
      </c>
      <c r="N14" s="9">
        <f t="shared" si="0"/>
        <v>1778.7741666666668</v>
      </c>
    </row>
    <row r="15" spans="1:14" s="12" customFormat="1" ht="16.5" hidden="1" customHeight="1" thickTop="1">
      <c r="A15" s="10">
        <v>2004</v>
      </c>
      <c r="B15" s="11">
        <v>2423.12</v>
      </c>
      <c r="C15" s="11">
        <v>2758.96</v>
      </c>
      <c r="D15" s="11">
        <v>3007.97</v>
      </c>
      <c r="E15" s="11">
        <v>2947.45</v>
      </c>
      <c r="F15" s="11">
        <v>2732.86</v>
      </c>
      <c r="G15" s="11">
        <v>2685.93</v>
      </c>
      <c r="H15" s="11">
        <v>2807</v>
      </c>
      <c r="I15" s="11">
        <v>2845.38</v>
      </c>
      <c r="J15" s="11">
        <v>2894.3</v>
      </c>
      <c r="K15" s="11">
        <v>3010.96</v>
      </c>
      <c r="L15" s="11">
        <v>3122.19</v>
      </c>
      <c r="M15" s="11">
        <v>3144.52</v>
      </c>
      <c r="N15" s="11">
        <f>SUM(B15:M15)/12</f>
        <v>2865.0533333333333</v>
      </c>
    </row>
    <row r="16" spans="1:14" s="12" customFormat="1" ht="16.5" hidden="1" customHeight="1" thickTop="1">
      <c r="A16" s="10">
        <v>2005</v>
      </c>
      <c r="B16" s="11">
        <v>3169.18</v>
      </c>
      <c r="C16" s="11">
        <v>3252.79</v>
      </c>
      <c r="D16" s="11">
        <v>3378.99</v>
      </c>
      <c r="E16" s="11">
        <v>3393.76</v>
      </c>
      <c r="F16" s="11">
        <v>3248.09</v>
      </c>
      <c r="G16" s="11">
        <v>3523.14</v>
      </c>
      <c r="H16" s="11">
        <v>3613.57</v>
      </c>
      <c r="I16" s="11">
        <v>3797.02</v>
      </c>
      <c r="J16" s="11">
        <v>3857.18</v>
      </c>
      <c r="K16" s="11">
        <v>4059.13</v>
      </c>
      <c r="L16" s="11">
        <v>4268.63</v>
      </c>
      <c r="M16" s="11">
        <v>4576.1000000000004</v>
      </c>
      <c r="N16" s="11">
        <f>SUM(B16:M16)/12</f>
        <v>3678.1316666666662</v>
      </c>
    </row>
    <row r="17" spans="1:14" s="12" customFormat="1" ht="16.5" hidden="1" customHeight="1" thickTop="1">
      <c r="A17" s="10">
        <v>2006</v>
      </c>
      <c r="B17" s="11">
        <v>4733.67</v>
      </c>
      <c r="C17" s="11">
        <v>4981.66</v>
      </c>
      <c r="D17" s="11">
        <v>5102.33</v>
      </c>
      <c r="E17" s="11">
        <v>6386.21</v>
      </c>
      <c r="F17" s="11">
        <v>8044.11</v>
      </c>
      <c r="G17" s="11">
        <v>7195.89</v>
      </c>
      <c r="H17" s="11">
        <v>7710.45</v>
      </c>
      <c r="I17" s="11">
        <v>7693.8</v>
      </c>
      <c r="J17" s="11">
        <v>7600.83</v>
      </c>
      <c r="K17" s="11">
        <v>7499.34</v>
      </c>
      <c r="L17" s="11">
        <v>7028.03</v>
      </c>
      <c r="M17" s="11">
        <v>6673.18</v>
      </c>
      <c r="N17" s="13">
        <f t="shared" ref="N17:N22" si="1">AVERAGE(B17:M17)</f>
        <v>6720.791666666667</v>
      </c>
    </row>
    <row r="18" spans="1:14" s="12" customFormat="1" ht="16.5" hidden="1" customHeight="1" thickTop="1">
      <c r="A18" s="10">
        <v>2007</v>
      </c>
      <c r="B18" s="11">
        <v>5668.69</v>
      </c>
      <c r="C18" s="11">
        <v>5675.23</v>
      </c>
      <c r="D18" s="11">
        <v>6450.82</v>
      </c>
      <c r="E18" s="11">
        <v>7765.25</v>
      </c>
      <c r="F18" s="11">
        <v>7681.27</v>
      </c>
      <c r="G18" s="11">
        <v>7474.38</v>
      </c>
      <c r="H18" s="11">
        <v>7972.57</v>
      </c>
      <c r="I18" s="11">
        <v>7511.15</v>
      </c>
      <c r="J18" s="11">
        <v>7647.55</v>
      </c>
      <c r="K18" s="11">
        <v>8007.36</v>
      </c>
      <c r="L18" s="11">
        <v>6965.97</v>
      </c>
      <c r="M18" s="11">
        <v>6586.51</v>
      </c>
      <c r="N18" s="13">
        <f t="shared" si="1"/>
        <v>7117.2291666666652</v>
      </c>
    </row>
    <row r="19" spans="1:14" s="12" customFormat="1" ht="16.5" hidden="1" customHeight="1" thickTop="1">
      <c r="A19" s="14">
        <v>2008</v>
      </c>
      <c r="B19" s="13">
        <v>7060.1</v>
      </c>
      <c r="C19" s="13">
        <v>7886.96</v>
      </c>
      <c r="D19" s="13">
        <v>8438.2099999999991</v>
      </c>
      <c r="E19" s="13">
        <v>8684.01</v>
      </c>
      <c r="F19" s="13">
        <v>8381.5400000000009</v>
      </c>
      <c r="G19" s="13">
        <v>8260.01</v>
      </c>
      <c r="H19" s="13">
        <v>8413.2000000000007</v>
      </c>
      <c r="I19" s="13">
        <v>7633.81</v>
      </c>
      <c r="J19" s="13">
        <v>6989.65</v>
      </c>
      <c r="K19" s="13">
        <v>4924.8999999999996</v>
      </c>
      <c r="L19" s="13">
        <v>3716.26</v>
      </c>
      <c r="M19" s="13">
        <v>3071.37</v>
      </c>
      <c r="N19" s="13">
        <f t="shared" si="1"/>
        <v>6955.0016666666643</v>
      </c>
    </row>
    <row r="20" spans="1:14" s="12" customFormat="1" ht="16.5" hidden="1" customHeight="1" thickTop="1">
      <c r="A20" s="14">
        <v>2009</v>
      </c>
      <c r="B20" s="13">
        <v>3220.27</v>
      </c>
      <c r="C20" s="13">
        <v>3314.0374999999999</v>
      </c>
      <c r="D20" s="13">
        <v>3748.77</v>
      </c>
      <c r="E20" s="13">
        <v>4405.8599999999997</v>
      </c>
      <c r="F20" s="13">
        <v>4568.1400000000003</v>
      </c>
      <c r="G20" s="13">
        <v>5013.18</v>
      </c>
      <c r="H20" s="13">
        <v>5214.63</v>
      </c>
      <c r="I20" s="13">
        <v>6164.73</v>
      </c>
      <c r="J20" s="13">
        <v>6195.76</v>
      </c>
      <c r="K20" s="13">
        <v>6287.38</v>
      </c>
      <c r="L20" s="13">
        <v>6674.916666666667</v>
      </c>
      <c r="M20" s="13">
        <v>6980.82</v>
      </c>
      <c r="N20" s="13">
        <f t="shared" si="1"/>
        <v>5149.041180555555</v>
      </c>
    </row>
    <row r="21" spans="1:14" s="12" customFormat="1" ht="16.5" hidden="1" customHeight="1" thickTop="1">
      <c r="A21" s="14">
        <v>2010</v>
      </c>
      <c r="B21" s="13">
        <v>7385.61</v>
      </c>
      <c r="C21" s="13">
        <v>6847.6875</v>
      </c>
      <c r="D21" s="13">
        <v>7462.37</v>
      </c>
      <c r="E21" s="13">
        <v>7744.39</v>
      </c>
      <c r="F21" s="13">
        <v>6837.2</v>
      </c>
      <c r="G21" s="13">
        <v>6498.66</v>
      </c>
      <c r="H21" s="13">
        <v>6734.63</v>
      </c>
      <c r="I21" s="13">
        <v>7283.04</v>
      </c>
      <c r="J21" s="13">
        <v>7708.93</v>
      </c>
      <c r="K21" s="13">
        <v>8291.85</v>
      </c>
      <c r="L21" s="13">
        <v>8469.14</v>
      </c>
      <c r="M21" s="13">
        <v>9146.67</v>
      </c>
      <c r="N21" s="13">
        <f t="shared" si="1"/>
        <v>7534.1814583333326</v>
      </c>
    </row>
    <row r="22" spans="1:14" s="12" customFormat="1" ht="16.5" hidden="1" customHeight="1" thickTop="1">
      <c r="A22" s="14">
        <v>2011</v>
      </c>
      <c r="B22" s="13">
        <v>9554.92</v>
      </c>
      <c r="C22" s="13">
        <v>9867.18</v>
      </c>
      <c r="D22" s="13">
        <v>9530.11</v>
      </c>
      <c r="E22" s="13">
        <v>9482.91</v>
      </c>
      <c r="F22" s="13">
        <v>8926.49</v>
      </c>
      <c r="G22" s="13">
        <v>9045.1200000000008</v>
      </c>
      <c r="H22" s="13">
        <v>9618.7999999999993</v>
      </c>
      <c r="I22" s="13">
        <v>9040.82</v>
      </c>
      <c r="J22" s="13">
        <v>8314.33</v>
      </c>
      <c r="K22" s="13">
        <v>7347.11</v>
      </c>
      <c r="L22" s="13">
        <v>7551.36</v>
      </c>
      <c r="M22" s="13">
        <v>7567.17</v>
      </c>
      <c r="N22" s="13">
        <f t="shared" si="1"/>
        <v>8820.5266666666666</v>
      </c>
    </row>
    <row r="23" spans="1:14" s="12" customFormat="1" ht="16.5" customHeight="1" thickTop="1">
      <c r="A23" s="14">
        <v>2012</v>
      </c>
      <c r="B23" s="13">
        <v>8043</v>
      </c>
      <c r="C23" s="13">
        <v>8422.0300000000007</v>
      </c>
      <c r="D23" s="13">
        <v>8456.5499999999993</v>
      </c>
      <c r="E23" s="13">
        <v>8258.8799999999992</v>
      </c>
      <c r="F23" s="13">
        <v>7919.29</v>
      </c>
      <c r="G23" s="13">
        <v>7419.79</v>
      </c>
      <c r="H23" s="13">
        <v>7588.71</v>
      </c>
      <c r="I23" s="13">
        <v>7491.91</v>
      </c>
      <c r="J23" s="13">
        <v>8068.03</v>
      </c>
      <c r="K23" s="13">
        <v>8069.08</v>
      </c>
      <c r="L23" s="13">
        <v>7693.92</v>
      </c>
      <c r="M23" s="13">
        <v>7962.1</v>
      </c>
      <c r="N23" s="13">
        <f>AVERAGE(B23:M23)</f>
        <v>7949.440833333334</v>
      </c>
    </row>
    <row r="24" spans="1:14" s="12" customFormat="1" ht="16.5" customHeight="1">
      <c r="A24" s="14">
        <v>2013</v>
      </c>
      <c r="B24" s="13">
        <v>8048.77</v>
      </c>
      <c r="C24" s="13">
        <v>8070.02</v>
      </c>
      <c r="D24" s="13">
        <v>7662.24</v>
      </c>
      <c r="E24" s="13">
        <v>7202.97</v>
      </c>
      <c r="F24" s="13">
        <v>7228.62</v>
      </c>
      <c r="G24" s="13">
        <v>7003.72</v>
      </c>
      <c r="H24" s="13">
        <v>6892.51</v>
      </c>
      <c r="I24" s="13">
        <v>7181.88</v>
      </c>
      <c r="J24" s="13">
        <v>7161.11</v>
      </c>
      <c r="K24" s="13">
        <v>7188.38</v>
      </c>
      <c r="L24" s="13">
        <v>7066.06</v>
      </c>
      <c r="M24" s="13">
        <v>7202.55</v>
      </c>
      <c r="N24" s="13">
        <f>AVERAGE(B24:M24)</f>
        <v>7325.7358333333332</v>
      </c>
    </row>
    <row r="25" spans="1:14" s="12" customFormat="1" ht="16.5" customHeight="1">
      <c r="A25" s="14">
        <v>2014</v>
      </c>
      <c r="B25" s="13">
        <v>7294.33</v>
      </c>
      <c r="C25" s="13">
        <v>7151.58</v>
      </c>
      <c r="D25" s="13">
        <v>6667.56</v>
      </c>
      <c r="E25" s="13">
        <v>6670.24</v>
      </c>
      <c r="F25" s="13">
        <v>6883.18</v>
      </c>
      <c r="G25" s="13">
        <v>6805.8</v>
      </c>
      <c r="H25" s="13">
        <v>7104.02</v>
      </c>
      <c r="I25" s="13">
        <v>7000.18</v>
      </c>
      <c r="J25" s="13">
        <v>6871.83</v>
      </c>
      <c r="K25" s="13">
        <v>6738.73</v>
      </c>
      <c r="L25" s="13">
        <v>6700.67</v>
      </c>
      <c r="M25" s="13">
        <v>6422.23</v>
      </c>
      <c r="N25" s="13">
        <f>AVERAGE(B25:M25)</f>
        <v>6859.1958333333341</v>
      </c>
    </row>
    <row r="26" spans="1:14" s="12" customFormat="1" ht="16.5" customHeight="1">
      <c r="A26" s="14">
        <v>2015</v>
      </c>
      <c r="B26" s="13">
        <v>5815.08</v>
      </c>
      <c r="C26" s="13">
        <v>5701.49</v>
      </c>
      <c r="D26" s="13">
        <v>5925.45</v>
      </c>
      <c r="E26" s="13">
        <v>6027.96</v>
      </c>
      <c r="F26" s="13">
        <v>6300.08</v>
      </c>
      <c r="G26" s="13">
        <v>5833.22</v>
      </c>
      <c r="H26" s="13">
        <v>5456.22</v>
      </c>
      <c r="I26" s="13">
        <v>5088.55</v>
      </c>
      <c r="J26" s="13">
        <v>5207.32</v>
      </c>
      <c r="K26" s="13">
        <v>5221.8100000000004</v>
      </c>
      <c r="L26" s="13">
        <v>4807.63</v>
      </c>
      <c r="M26" s="13">
        <v>4628.6000000000004</v>
      </c>
      <c r="N26" s="13">
        <f>AVERAGE(B26:M26)</f>
        <v>5501.1175000000003</v>
      </c>
    </row>
    <row r="27" spans="1:14" s="12" customFormat="1" ht="16.5" customHeight="1">
      <c r="A27" s="14">
        <v>2016</v>
      </c>
      <c r="B27" s="13">
        <v>4462.3</v>
      </c>
      <c r="C27" s="13">
        <v>4594.96</v>
      </c>
      <c r="D27" s="13">
        <v>4947.04</v>
      </c>
      <c r="E27" s="13">
        <v>4850.55</v>
      </c>
      <c r="F27" s="13">
        <v>4707.8500000000004</v>
      </c>
      <c r="G27" s="13">
        <v>4630.26</v>
      </c>
      <c r="H27" s="13"/>
      <c r="I27" s="13"/>
      <c r="J27" s="13"/>
      <c r="K27" s="13"/>
      <c r="L27" s="13"/>
      <c r="M27" s="13"/>
      <c r="N27" s="13">
        <f>AVERAGE(B27:M27)</f>
        <v>4698.8266666666668</v>
      </c>
    </row>
    <row r="28" spans="1:14" s="1" customFormat="1">
      <c r="L28" s="15"/>
      <c r="M28" s="15"/>
      <c r="N28" s="16" t="s">
        <v>15</v>
      </c>
    </row>
    <row r="29" spans="1:14" s="1" customFormat="1"/>
    <row r="30" spans="1:14" s="1" customFormat="1"/>
    <row r="31" spans="1:14" s="1" customFormat="1"/>
    <row r="32" spans="1:14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</sheetData>
  <phoneticPr fontId="2" type="noConversion"/>
  <printOptions horizontalCentered="1"/>
  <pageMargins left="0.39370078740157483" right="0.39370078740157483" top="0.59055118110236227" bottom="0.39370078740157483" header="0.51181102362204722" footer="0.19685039370078741"/>
  <pageSetup paperSize="9" scale="9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9"/>
  <sheetViews>
    <sheetView workbookViewId="0">
      <selection activeCell="H27" sqref="H27"/>
    </sheetView>
  </sheetViews>
  <sheetFormatPr defaultRowHeight="15"/>
  <cols>
    <col min="1" max="1" width="5.44140625" style="17" customWidth="1"/>
    <col min="2" max="14" width="8.44140625" style="17" customWidth="1"/>
    <col min="15" max="16384" width="8.88671875" style="17"/>
  </cols>
  <sheetData>
    <row r="1" spans="1:14" s="1" customFormat="1" ht="21" customHeight="1">
      <c r="A1" s="1" t="s">
        <v>18</v>
      </c>
    </row>
    <row r="2" spans="1:14" s="4" customFormat="1" ht="21" customHeight="1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s="4" customFormat="1" ht="16.5" hidden="1" customHeight="1" thickTop="1">
      <c r="A3" s="18">
        <v>1992</v>
      </c>
      <c r="B3" s="19">
        <v>514.4</v>
      </c>
      <c r="C3" s="19">
        <v>504.49</v>
      </c>
      <c r="D3" s="19">
        <v>520.91999999999996</v>
      </c>
      <c r="E3" s="19">
        <v>532.83000000000004</v>
      </c>
      <c r="F3" s="19">
        <v>520.24</v>
      </c>
      <c r="G3" s="19">
        <v>547.66999999999996</v>
      </c>
      <c r="H3" s="19">
        <v>625.36</v>
      </c>
      <c r="I3" s="19">
        <v>653.30999999999995</v>
      </c>
      <c r="J3" s="19">
        <v>622.98</v>
      </c>
      <c r="K3" s="19">
        <v>538.09</v>
      </c>
      <c r="L3" s="19">
        <v>460.02</v>
      </c>
      <c r="M3" s="19">
        <v>455.01</v>
      </c>
      <c r="N3" s="20">
        <f>SUM(B3:M3)/12</f>
        <v>541.27666666666676</v>
      </c>
    </row>
    <row r="4" spans="1:14" s="4" customFormat="1" ht="16.5" hidden="1" customHeight="1">
      <c r="A4" s="18">
        <v>1993</v>
      </c>
      <c r="B4" s="19">
        <v>436.5</v>
      </c>
      <c r="C4" s="19">
        <v>413.46</v>
      </c>
      <c r="D4" s="19">
        <v>405.57</v>
      </c>
      <c r="E4" s="19">
        <v>420.71</v>
      </c>
      <c r="F4" s="19">
        <v>406.78</v>
      </c>
      <c r="G4" s="19">
        <v>393.78</v>
      </c>
      <c r="H4" s="19">
        <v>387.99</v>
      </c>
      <c r="I4" s="19">
        <v>388.08</v>
      </c>
      <c r="J4" s="19">
        <v>375.39</v>
      </c>
      <c r="K4" s="19">
        <v>383.9</v>
      </c>
      <c r="L4" s="19">
        <v>399.94</v>
      </c>
      <c r="M4" s="19">
        <v>460.81</v>
      </c>
      <c r="N4" s="20">
        <f t="shared" ref="N4:N14" si="0">SUM(B4:M4)/12</f>
        <v>406.07583333333332</v>
      </c>
    </row>
    <row r="5" spans="1:14" s="4" customFormat="1" ht="16.5" hidden="1" customHeight="1">
      <c r="A5" s="18">
        <v>1994</v>
      </c>
      <c r="B5" s="19">
        <v>489.74</v>
      </c>
      <c r="C5" s="19">
        <v>485.08</v>
      </c>
      <c r="D5" s="19">
        <v>451.12</v>
      </c>
      <c r="E5" s="19">
        <v>439.54</v>
      </c>
      <c r="F5" s="19">
        <v>473.01</v>
      </c>
      <c r="G5" s="19">
        <v>524.66</v>
      </c>
      <c r="H5" s="19">
        <v>579.75</v>
      </c>
      <c r="I5" s="19">
        <v>570.38</v>
      </c>
      <c r="J5" s="19">
        <v>613.16999999999996</v>
      </c>
      <c r="K5" s="19">
        <v>641.46</v>
      </c>
      <c r="L5" s="19">
        <v>666.8</v>
      </c>
      <c r="M5" s="19">
        <v>633.85</v>
      </c>
      <c r="N5" s="20">
        <f t="shared" si="0"/>
        <v>547.38</v>
      </c>
    </row>
    <row r="6" spans="1:14" s="4" customFormat="1" ht="16.5" hidden="1" customHeight="1">
      <c r="A6" s="18">
        <v>1995</v>
      </c>
      <c r="B6" s="19">
        <v>666.24</v>
      </c>
      <c r="C6" s="19">
        <v>579.42999999999995</v>
      </c>
      <c r="D6" s="19">
        <v>585.16</v>
      </c>
      <c r="E6" s="19">
        <v>608</v>
      </c>
      <c r="F6" s="19">
        <v>596.04999999999995</v>
      </c>
      <c r="G6" s="19">
        <v>611.48</v>
      </c>
      <c r="H6" s="19">
        <v>621.5</v>
      </c>
      <c r="I6" s="19">
        <v>622.79999999999995</v>
      </c>
      <c r="J6" s="19">
        <v>592.33000000000004</v>
      </c>
      <c r="K6" s="19">
        <v>638.66999999999996</v>
      </c>
      <c r="L6" s="19">
        <v>713.14</v>
      </c>
      <c r="M6" s="19">
        <v>731.16</v>
      </c>
      <c r="N6" s="20">
        <f t="shared" si="0"/>
        <v>630.49666666666678</v>
      </c>
    </row>
    <row r="7" spans="1:14" s="4" customFormat="1" ht="16.5" hidden="1" customHeight="1">
      <c r="A7" s="18">
        <v>1996</v>
      </c>
      <c r="B7" s="19">
        <v>709.03</v>
      </c>
      <c r="C7" s="19">
        <v>769.24</v>
      </c>
      <c r="D7" s="19">
        <v>817.29</v>
      </c>
      <c r="E7" s="19">
        <v>814.55</v>
      </c>
      <c r="F7" s="19">
        <v>839.76</v>
      </c>
      <c r="G7" s="19">
        <v>796.09</v>
      </c>
      <c r="H7" s="19">
        <v>783.24</v>
      </c>
      <c r="I7" s="19">
        <v>815.23</v>
      </c>
      <c r="J7" s="19">
        <v>795.96</v>
      </c>
      <c r="K7" s="19">
        <v>741.48</v>
      </c>
      <c r="L7" s="19">
        <v>716.18</v>
      </c>
      <c r="M7" s="19">
        <v>688.38</v>
      </c>
      <c r="N7" s="20">
        <f t="shared" si="0"/>
        <v>773.86916666666673</v>
      </c>
    </row>
    <row r="8" spans="1:14" s="4" customFormat="1" ht="16.5" hidden="1" customHeight="1" thickTop="1">
      <c r="A8" s="18">
        <v>1997</v>
      </c>
      <c r="B8" s="19">
        <v>691.89</v>
      </c>
      <c r="C8" s="19">
        <v>659.74</v>
      </c>
      <c r="D8" s="19">
        <v>694.09</v>
      </c>
      <c r="E8" s="19">
        <v>642.07000000000005</v>
      </c>
      <c r="F8" s="19">
        <v>618.23</v>
      </c>
      <c r="G8" s="19">
        <v>614.29</v>
      </c>
      <c r="H8" s="19">
        <v>633.91</v>
      </c>
      <c r="I8" s="19">
        <v>607.74</v>
      </c>
      <c r="J8" s="19">
        <v>633.80999999999995</v>
      </c>
      <c r="K8" s="19">
        <v>599.79999999999995</v>
      </c>
      <c r="L8" s="19">
        <v>562.95000000000005</v>
      </c>
      <c r="M8" s="19">
        <v>526.19000000000005</v>
      </c>
      <c r="N8" s="20">
        <f t="shared" si="0"/>
        <v>623.72583333333341</v>
      </c>
    </row>
    <row r="9" spans="1:14" s="4" customFormat="1" ht="16.5" hidden="1" customHeight="1" thickTop="1">
      <c r="A9" s="18">
        <v>1998</v>
      </c>
      <c r="B9" s="19">
        <v>531</v>
      </c>
      <c r="C9" s="19">
        <v>516</v>
      </c>
      <c r="D9" s="19">
        <v>560</v>
      </c>
      <c r="E9" s="19">
        <v>572</v>
      </c>
      <c r="F9" s="19">
        <v>543</v>
      </c>
      <c r="G9" s="19">
        <v>528</v>
      </c>
      <c r="H9" s="19">
        <v>546</v>
      </c>
      <c r="I9" s="19">
        <v>536</v>
      </c>
      <c r="J9" s="19">
        <v>520</v>
      </c>
      <c r="K9" s="19">
        <v>492</v>
      </c>
      <c r="L9" s="19">
        <v>494</v>
      </c>
      <c r="M9" s="19">
        <v>501</v>
      </c>
      <c r="N9" s="20">
        <f t="shared" si="0"/>
        <v>528.25</v>
      </c>
    </row>
    <row r="10" spans="1:14" s="4" customFormat="1" ht="16.5" hidden="1" customHeight="1" thickTop="1">
      <c r="A10" s="18">
        <v>1999</v>
      </c>
      <c r="B10" s="20">
        <v>492</v>
      </c>
      <c r="C10" s="20">
        <v>513</v>
      </c>
      <c r="D10" s="20">
        <v>508</v>
      </c>
      <c r="E10" s="20">
        <v>519</v>
      </c>
      <c r="F10" s="20">
        <v>541</v>
      </c>
      <c r="G10" s="20">
        <v>496</v>
      </c>
      <c r="H10" s="20">
        <v>496</v>
      </c>
      <c r="I10" s="20">
        <v>503</v>
      </c>
      <c r="J10" s="20">
        <v>507</v>
      </c>
      <c r="K10" s="20">
        <v>497</v>
      </c>
      <c r="L10" s="20">
        <v>478</v>
      </c>
      <c r="M10" s="20">
        <v>479</v>
      </c>
      <c r="N10" s="20">
        <f t="shared" si="0"/>
        <v>502.41666666666669</v>
      </c>
    </row>
    <row r="11" spans="1:14" s="4" customFormat="1" ht="16.5" hidden="1" customHeight="1" thickTop="1">
      <c r="A11" s="18">
        <v>2000</v>
      </c>
      <c r="B11" s="20">
        <v>472</v>
      </c>
      <c r="C11" s="20">
        <v>452</v>
      </c>
      <c r="D11" s="20">
        <v>441</v>
      </c>
      <c r="E11" s="20">
        <v>421</v>
      </c>
      <c r="F11" s="20">
        <v>412</v>
      </c>
      <c r="G11" s="20">
        <v>420</v>
      </c>
      <c r="H11" s="20">
        <v>452</v>
      </c>
      <c r="I11" s="20">
        <v>483</v>
      </c>
      <c r="J11" s="20">
        <v>486.73</v>
      </c>
      <c r="K11" s="20">
        <v>486</v>
      </c>
      <c r="L11" s="20">
        <v>468</v>
      </c>
      <c r="M11" s="20">
        <v>462</v>
      </c>
      <c r="N11" s="20">
        <f t="shared" si="0"/>
        <v>454.64416666666665</v>
      </c>
    </row>
    <row r="12" spans="1:14" s="4" customFormat="1" ht="16.5" hidden="1" customHeight="1" thickTop="1">
      <c r="A12" s="18">
        <v>2001</v>
      </c>
      <c r="B12" s="20">
        <v>478</v>
      </c>
      <c r="C12" s="20">
        <v>501</v>
      </c>
      <c r="D12" s="20">
        <v>498</v>
      </c>
      <c r="E12" s="20">
        <v>477</v>
      </c>
      <c r="F12" s="20">
        <v>466</v>
      </c>
      <c r="G12" s="20">
        <v>444</v>
      </c>
      <c r="H12" s="20">
        <v>461</v>
      </c>
      <c r="I12" s="20">
        <v>483</v>
      </c>
      <c r="J12" s="20">
        <v>464</v>
      </c>
      <c r="K12" s="20">
        <v>468</v>
      </c>
      <c r="L12" s="20">
        <v>486</v>
      </c>
      <c r="M12" s="20">
        <v>482.84</v>
      </c>
      <c r="N12" s="20">
        <f t="shared" si="0"/>
        <v>475.73666666666668</v>
      </c>
    </row>
    <row r="13" spans="1:14" s="4" customFormat="1" ht="16.5" hidden="1" customHeight="1" thickTop="1">
      <c r="A13" s="18">
        <v>2002</v>
      </c>
      <c r="B13" s="20">
        <v>513</v>
      </c>
      <c r="C13" s="20">
        <v>480</v>
      </c>
      <c r="D13" s="20">
        <v>480</v>
      </c>
      <c r="E13" s="20">
        <v>471.99</v>
      </c>
      <c r="F13" s="20">
        <v>451.52</v>
      </c>
      <c r="G13" s="20">
        <v>439.65</v>
      </c>
      <c r="H13" s="20">
        <v>445.73</v>
      </c>
      <c r="I13" s="20">
        <v>422.87</v>
      </c>
      <c r="J13" s="20">
        <v>420.92</v>
      </c>
      <c r="K13" s="20">
        <v>417.75</v>
      </c>
      <c r="L13" s="20">
        <v>441.83</v>
      </c>
      <c r="M13" s="20">
        <v>443.22</v>
      </c>
      <c r="N13" s="20">
        <f t="shared" si="0"/>
        <v>452.37333333333339</v>
      </c>
    </row>
    <row r="14" spans="1:14" s="4" customFormat="1" ht="16.5" hidden="1" customHeight="1" thickTop="1">
      <c r="A14" s="18">
        <v>2003</v>
      </c>
      <c r="B14" s="9">
        <v>444.3</v>
      </c>
      <c r="C14" s="9">
        <v>475.4</v>
      </c>
      <c r="D14" s="9">
        <v>456.36</v>
      </c>
      <c r="E14" s="9">
        <v>436.98</v>
      </c>
      <c r="F14" s="9">
        <v>463.1</v>
      </c>
      <c r="G14" s="9">
        <v>467.68</v>
      </c>
      <c r="H14" s="9">
        <v>514.38</v>
      </c>
      <c r="I14" s="9">
        <v>496.16</v>
      </c>
      <c r="J14" s="9">
        <v>520.9</v>
      </c>
      <c r="K14" s="9">
        <v>586.82000000000005</v>
      </c>
      <c r="L14" s="9">
        <v>621.71</v>
      </c>
      <c r="M14" s="9">
        <v>691.69</v>
      </c>
      <c r="N14" s="9">
        <f t="shared" si="0"/>
        <v>514.62333333333333</v>
      </c>
    </row>
    <row r="15" spans="1:14" s="12" customFormat="1" ht="16.5" hidden="1" customHeight="1" thickTop="1">
      <c r="A15" s="21">
        <v>2004</v>
      </c>
      <c r="B15" s="11">
        <v>757.95</v>
      </c>
      <c r="C15" s="11">
        <v>887.99</v>
      </c>
      <c r="D15" s="11">
        <v>885.98</v>
      </c>
      <c r="E15" s="11">
        <v>753.21</v>
      </c>
      <c r="F15" s="11">
        <v>808.45</v>
      </c>
      <c r="G15" s="11">
        <v>869.66</v>
      </c>
      <c r="H15" s="11">
        <v>938.85</v>
      </c>
      <c r="I15" s="11">
        <v>920.77</v>
      </c>
      <c r="J15" s="11">
        <v>934.92</v>
      </c>
      <c r="K15" s="11">
        <v>931.9</v>
      </c>
      <c r="L15" s="11">
        <v>967.26</v>
      </c>
      <c r="M15" s="11">
        <v>974.39</v>
      </c>
      <c r="N15" s="11">
        <f>SUM(B15:M15)/12</f>
        <v>885.94416666666666</v>
      </c>
    </row>
    <row r="16" spans="1:14" s="12" customFormat="1" ht="16.5" hidden="1" customHeight="1" thickTop="1">
      <c r="A16" s="21">
        <v>2005</v>
      </c>
      <c r="B16" s="11">
        <v>952.38</v>
      </c>
      <c r="C16" s="11">
        <v>977.03</v>
      </c>
      <c r="D16" s="11">
        <v>1005.19</v>
      </c>
      <c r="E16" s="11">
        <v>985.33</v>
      </c>
      <c r="F16" s="11">
        <v>987.71</v>
      </c>
      <c r="G16" s="11">
        <v>985.66</v>
      </c>
      <c r="H16" s="11">
        <v>854.07</v>
      </c>
      <c r="I16" s="11">
        <v>886.53</v>
      </c>
      <c r="J16" s="11">
        <v>932.27</v>
      </c>
      <c r="K16" s="11">
        <v>1004.17</v>
      </c>
      <c r="L16" s="11">
        <v>1017.91</v>
      </c>
      <c r="M16" s="11">
        <v>1123.51</v>
      </c>
      <c r="N16" s="11">
        <f>SUM(B16:M16)/12</f>
        <v>975.9799999999999</v>
      </c>
    </row>
    <row r="17" spans="1:14" s="12" customFormat="1" ht="16.5" hidden="1" customHeight="1" thickTop="1">
      <c r="A17" s="21">
        <v>2006</v>
      </c>
      <c r="B17" s="11">
        <v>1255.7</v>
      </c>
      <c r="C17" s="11">
        <v>1276.2</v>
      </c>
      <c r="D17" s="11">
        <v>1191.74</v>
      </c>
      <c r="E17" s="11">
        <v>1169.8800000000001</v>
      </c>
      <c r="F17" s="11">
        <v>1166.18</v>
      </c>
      <c r="G17" s="11">
        <v>963.34</v>
      </c>
      <c r="H17" s="11">
        <v>1051.74</v>
      </c>
      <c r="I17" s="11">
        <v>1173.3599999999999</v>
      </c>
      <c r="J17" s="11">
        <v>1341.51</v>
      </c>
      <c r="K17" s="11">
        <v>1530.6</v>
      </c>
      <c r="L17" s="11">
        <v>1624.15</v>
      </c>
      <c r="M17" s="11">
        <v>1724.38</v>
      </c>
      <c r="N17" s="11">
        <f t="shared" ref="N17:N22" si="1">AVERAGE(B17:M17)</f>
        <v>1289.0650000000003</v>
      </c>
    </row>
    <row r="18" spans="1:14" s="12" customFormat="1" ht="16.5" hidden="1" customHeight="1" thickTop="1">
      <c r="A18" s="21">
        <v>2007</v>
      </c>
      <c r="B18" s="11">
        <v>1665.34</v>
      </c>
      <c r="C18" s="11">
        <v>1778.56</v>
      </c>
      <c r="D18" s="11">
        <v>1913.11</v>
      </c>
      <c r="E18" s="11">
        <v>1999.78</v>
      </c>
      <c r="F18" s="11">
        <v>2099.6799999999998</v>
      </c>
      <c r="G18" s="11">
        <v>2425.1999999999998</v>
      </c>
      <c r="H18" s="11">
        <v>3082.76</v>
      </c>
      <c r="I18" s="11">
        <v>3118.08</v>
      </c>
      <c r="J18" s="11">
        <v>3224.98</v>
      </c>
      <c r="K18" s="11">
        <v>3718.51</v>
      </c>
      <c r="L18" s="11">
        <v>3327.01</v>
      </c>
      <c r="M18" s="11">
        <v>2595.2800000000002</v>
      </c>
      <c r="N18" s="11">
        <f t="shared" si="1"/>
        <v>2579.0241666666666</v>
      </c>
    </row>
    <row r="19" spans="1:14" s="12" customFormat="1" ht="16.5" hidden="1" customHeight="1" thickTop="1">
      <c r="A19" s="21">
        <v>2008</v>
      </c>
      <c r="B19" s="13">
        <v>2606.85</v>
      </c>
      <c r="C19" s="13">
        <v>3078.82</v>
      </c>
      <c r="D19" s="13">
        <v>3007.29</v>
      </c>
      <c r="E19" s="13">
        <v>2821.68</v>
      </c>
      <c r="F19" s="13">
        <v>2234.06</v>
      </c>
      <c r="G19" s="13">
        <v>1862.33</v>
      </c>
      <c r="H19" s="13">
        <v>1944.16</v>
      </c>
      <c r="I19" s="13">
        <v>1922.6</v>
      </c>
      <c r="J19" s="13">
        <v>1867.68</v>
      </c>
      <c r="K19" s="13">
        <v>1478.93</v>
      </c>
      <c r="L19" s="13">
        <v>1290.23</v>
      </c>
      <c r="M19" s="13">
        <v>961.89</v>
      </c>
      <c r="N19" s="11">
        <f t="shared" si="1"/>
        <v>2089.7099999999996</v>
      </c>
    </row>
    <row r="20" spans="1:14" s="12" customFormat="1" ht="16.5" hidden="1" customHeight="1" thickTop="1">
      <c r="A20" s="21">
        <v>2009</v>
      </c>
      <c r="B20" s="13">
        <v>1131.58</v>
      </c>
      <c r="C20" s="13">
        <v>1099.6099999999999</v>
      </c>
      <c r="D20" s="13">
        <v>1238.25</v>
      </c>
      <c r="E20" s="13">
        <v>1382.09</v>
      </c>
      <c r="F20" s="13">
        <v>1439.58</v>
      </c>
      <c r="G20" s="13">
        <v>1673.65</v>
      </c>
      <c r="H20" s="13">
        <v>1678.05</v>
      </c>
      <c r="I20" s="13">
        <v>1899.26</v>
      </c>
      <c r="J20" s="13">
        <v>2203.8200000000002</v>
      </c>
      <c r="K20" s="13">
        <v>2240</v>
      </c>
      <c r="L20" s="13">
        <v>2308.1904761904761</v>
      </c>
      <c r="M20" s="13">
        <v>2327.7600000000002</v>
      </c>
      <c r="N20" s="11">
        <f t="shared" si="1"/>
        <v>1718.4867063492063</v>
      </c>
    </row>
    <row r="21" spans="1:14" s="12" customFormat="1" ht="16.5" hidden="1" customHeight="1" thickTop="1">
      <c r="A21" s="21">
        <v>2010</v>
      </c>
      <c r="B21" s="13">
        <v>2367.6999999999998</v>
      </c>
      <c r="C21" s="13">
        <v>2122.4499999999998</v>
      </c>
      <c r="D21" s="13">
        <v>2171.66</v>
      </c>
      <c r="E21" s="13">
        <v>2264.48</v>
      </c>
      <c r="F21" s="13">
        <v>1882.18</v>
      </c>
      <c r="G21" s="13">
        <v>1703.39</v>
      </c>
      <c r="H21" s="13">
        <v>1836.4</v>
      </c>
      <c r="I21" s="13">
        <v>2074.77</v>
      </c>
      <c r="J21" s="13">
        <v>2183.69</v>
      </c>
      <c r="K21" s="13">
        <v>2379.0100000000002</v>
      </c>
      <c r="L21" s="13">
        <v>2376.11</v>
      </c>
      <c r="M21" s="13">
        <v>2411.9299999999998</v>
      </c>
      <c r="N21" s="11">
        <f t="shared" si="1"/>
        <v>2147.8141666666666</v>
      </c>
    </row>
    <row r="22" spans="1:14" s="12" customFormat="1" ht="16.5" hidden="1" customHeight="1" thickTop="1">
      <c r="A22" s="21">
        <v>2011</v>
      </c>
      <c r="B22" s="13">
        <v>2600.89</v>
      </c>
      <c r="C22" s="13">
        <v>2586.06</v>
      </c>
      <c r="D22" s="13">
        <v>2623.25</v>
      </c>
      <c r="E22" s="13">
        <v>2740.61</v>
      </c>
      <c r="F22" s="13">
        <v>2419.54</v>
      </c>
      <c r="G22" s="13">
        <v>2511.64</v>
      </c>
      <c r="H22" s="13">
        <v>2682.04</v>
      </c>
      <c r="I22" s="13">
        <v>2404.09</v>
      </c>
      <c r="J22" s="13">
        <v>2297.9</v>
      </c>
      <c r="K22" s="13">
        <v>1948.25</v>
      </c>
      <c r="L22" s="13">
        <v>1981.6</v>
      </c>
      <c r="M22" s="13">
        <v>2018.59</v>
      </c>
      <c r="N22" s="11">
        <f t="shared" si="1"/>
        <v>2401.2049999999999</v>
      </c>
    </row>
    <row r="23" spans="1:14" s="12" customFormat="1" ht="16.5" customHeight="1" thickTop="1">
      <c r="A23" s="21">
        <v>2012</v>
      </c>
      <c r="B23" s="13">
        <v>2093.7399999999998</v>
      </c>
      <c r="C23" s="13">
        <v>2125.79</v>
      </c>
      <c r="D23" s="13">
        <v>2061.0100000000002</v>
      </c>
      <c r="E23" s="13">
        <v>2062.67</v>
      </c>
      <c r="F23" s="13">
        <v>1998.51</v>
      </c>
      <c r="G23" s="13">
        <v>1854.43</v>
      </c>
      <c r="H23" s="13">
        <v>1875.97</v>
      </c>
      <c r="I23" s="13">
        <v>1895.42</v>
      </c>
      <c r="J23" s="13">
        <v>2168.92</v>
      </c>
      <c r="K23" s="13">
        <v>2152.96</v>
      </c>
      <c r="L23" s="13">
        <v>2179.08</v>
      </c>
      <c r="M23" s="13">
        <v>2274.83</v>
      </c>
      <c r="N23" s="11">
        <f>AVERAGE(B23:M23)</f>
        <v>2061.9441666666667</v>
      </c>
    </row>
    <row r="24" spans="1:14" s="12" customFormat="1" ht="16.5" customHeight="1">
      <c r="A24" s="21">
        <v>2013</v>
      </c>
      <c r="B24" s="13">
        <v>2339.84</v>
      </c>
      <c r="C24" s="13">
        <v>2375.8000000000002</v>
      </c>
      <c r="D24" s="13">
        <v>2183.0700000000002</v>
      </c>
      <c r="E24" s="13">
        <v>2029.8</v>
      </c>
      <c r="F24" s="13">
        <v>2027.86</v>
      </c>
      <c r="G24" s="13">
        <v>2103.44</v>
      </c>
      <c r="H24" s="13">
        <v>2047.91</v>
      </c>
      <c r="I24" s="13">
        <v>2172.86</v>
      </c>
      <c r="J24" s="13">
        <v>2088</v>
      </c>
      <c r="K24" s="13">
        <v>2111.04</v>
      </c>
      <c r="L24" s="13">
        <v>2089.7800000000002</v>
      </c>
      <c r="M24" s="13">
        <v>2132.67</v>
      </c>
      <c r="N24" s="11">
        <f>AVERAGE(B24:M24)</f>
        <v>2141.8391666666666</v>
      </c>
    </row>
    <row r="25" spans="1:14" s="12" customFormat="1" ht="16.5" customHeight="1">
      <c r="A25" s="21">
        <v>2014</v>
      </c>
      <c r="B25" s="13">
        <v>2148.4699999999998</v>
      </c>
      <c r="C25" s="13">
        <v>2110.06</v>
      </c>
      <c r="D25" s="13">
        <v>2056.0300000000002</v>
      </c>
      <c r="E25" s="13">
        <v>2085.5700000000002</v>
      </c>
      <c r="F25" s="13">
        <v>2096.7199999999998</v>
      </c>
      <c r="G25" s="13">
        <v>2102.92</v>
      </c>
      <c r="H25" s="13">
        <v>2188.8000000000002</v>
      </c>
      <c r="I25" s="13">
        <v>2236.1799999999998</v>
      </c>
      <c r="J25" s="13">
        <v>2121.79</v>
      </c>
      <c r="K25" s="13">
        <v>2037.7</v>
      </c>
      <c r="L25" s="13">
        <v>2023.08</v>
      </c>
      <c r="M25" s="13">
        <v>1935.65</v>
      </c>
      <c r="N25" s="11">
        <f>AVERAGE(B25:M25)</f>
        <v>2095.2474999999999</v>
      </c>
    </row>
    <row r="26" spans="1:14" s="12" customFormat="1" ht="16.5" customHeight="1">
      <c r="A26" s="21">
        <v>2015</v>
      </c>
      <c r="B26" s="13">
        <v>1828.83</v>
      </c>
      <c r="C26" s="13">
        <v>1804.13</v>
      </c>
      <c r="D26" s="13">
        <v>1784.55</v>
      </c>
      <c r="E26" s="13">
        <v>1999.35</v>
      </c>
      <c r="F26" s="13">
        <v>2003.42</v>
      </c>
      <c r="G26" s="13">
        <v>1836.03</v>
      </c>
      <c r="H26" s="13">
        <v>1762.01</v>
      </c>
      <c r="I26" s="13">
        <v>1692.49</v>
      </c>
      <c r="J26" s="13">
        <v>1681.56</v>
      </c>
      <c r="K26" s="13">
        <v>1724.18</v>
      </c>
      <c r="L26" s="13">
        <v>1615.54</v>
      </c>
      <c r="M26" s="13">
        <v>1700.87</v>
      </c>
      <c r="N26" s="11">
        <f>AVERAGE(B26:M26)</f>
        <v>1786.0800000000002</v>
      </c>
    </row>
    <row r="27" spans="1:14" s="12" customFormat="1" ht="16.5" customHeight="1">
      <c r="A27" s="21">
        <v>2016</v>
      </c>
      <c r="B27" s="13">
        <v>1646.54</v>
      </c>
      <c r="C27" s="13">
        <v>1771.2</v>
      </c>
      <c r="D27" s="13">
        <v>1807.48</v>
      </c>
      <c r="E27" s="13">
        <v>1728.4</v>
      </c>
      <c r="F27" s="13">
        <v>1714.05</v>
      </c>
      <c r="G27" s="13">
        <v>1713.6</v>
      </c>
      <c r="H27" s="13"/>
      <c r="I27" s="13"/>
      <c r="J27" s="13"/>
      <c r="K27" s="13"/>
      <c r="L27" s="13"/>
      <c r="M27" s="13"/>
      <c r="N27" s="11">
        <f>AVERAGE(B27:M27)</f>
        <v>1730.2116666666664</v>
      </c>
    </row>
    <row r="28" spans="1:14" s="1" customFormat="1">
      <c r="M28" s="15"/>
      <c r="N28" s="16" t="s">
        <v>16</v>
      </c>
    </row>
    <row r="29" spans="1:14" s="1" customFormat="1"/>
    <row r="30" spans="1:14" s="1" customFormat="1"/>
    <row r="31" spans="1:14" s="1" customFormat="1"/>
    <row r="32" spans="1:14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</sheetData>
  <phoneticPr fontId="2" type="noConversion"/>
  <printOptions horizontalCentered="1"/>
  <pageMargins left="0.39370078740157483" right="0.39370078740157483" top="0.59055118110236227" bottom="0.39370078740157483" header="0.51181102362204722" footer="0.19685039370078741"/>
  <pageSetup paperSize="9" scale="9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workbookViewId="0">
      <selection activeCell="H27" sqref="H27"/>
    </sheetView>
  </sheetViews>
  <sheetFormatPr defaultRowHeight="15"/>
  <cols>
    <col min="1" max="1" width="5.44140625" style="17" customWidth="1"/>
    <col min="2" max="14" width="8.44140625" style="17" customWidth="1"/>
    <col min="15" max="16384" width="8.88671875" style="17"/>
  </cols>
  <sheetData>
    <row r="1" spans="1:14" s="1" customFormat="1" ht="21" customHeight="1">
      <c r="A1" s="1" t="s">
        <v>20</v>
      </c>
    </row>
    <row r="2" spans="1:14" s="4" customFormat="1" ht="21" customHeight="1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s="4" customFormat="1" ht="16.5" hidden="1" customHeight="1" thickTop="1">
      <c r="A3" s="18">
        <v>1992</v>
      </c>
      <c r="B3" s="19">
        <v>1154.23</v>
      </c>
      <c r="C3" s="19">
        <v>1131.1300000000001</v>
      </c>
      <c r="D3" s="19">
        <v>1214.8900000000001</v>
      </c>
      <c r="E3" s="19">
        <v>1304.8800000000001</v>
      </c>
      <c r="F3" s="19">
        <v>1373.5</v>
      </c>
      <c r="G3" s="19">
        <v>1386</v>
      </c>
      <c r="H3" s="19">
        <v>1320.61</v>
      </c>
      <c r="I3" s="19">
        <v>1360.83</v>
      </c>
      <c r="J3" s="19">
        <v>1367.45</v>
      </c>
      <c r="K3" s="19">
        <v>1164.02</v>
      </c>
      <c r="L3" s="19">
        <v>1047.33</v>
      </c>
      <c r="M3" s="19">
        <v>1058.26</v>
      </c>
      <c r="N3" s="20">
        <f>SUM(B3:M3)/12</f>
        <v>1240.2608333333335</v>
      </c>
    </row>
    <row r="4" spans="1:14" s="4" customFormat="1" ht="16.5" hidden="1" customHeight="1">
      <c r="A4" s="18">
        <v>1993</v>
      </c>
      <c r="B4" s="19">
        <v>1061.4000000000001</v>
      </c>
      <c r="C4" s="19">
        <v>1072.45</v>
      </c>
      <c r="D4" s="19">
        <v>996.39</v>
      </c>
      <c r="E4" s="19">
        <v>1004.9</v>
      </c>
      <c r="F4" s="19">
        <v>980.68</v>
      </c>
      <c r="G4" s="19">
        <v>926.34</v>
      </c>
      <c r="H4" s="19">
        <v>927.91</v>
      </c>
      <c r="I4" s="19">
        <v>884.31</v>
      </c>
      <c r="J4" s="19">
        <v>874.55</v>
      </c>
      <c r="K4" s="19">
        <v>915.24</v>
      </c>
      <c r="L4" s="19">
        <v>928.75</v>
      </c>
      <c r="M4" s="19">
        <v>974.76</v>
      </c>
      <c r="N4" s="20">
        <f t="shared" ref="N4:N11" si="0">SUM(B4:M4)/12</f>
        <v>962.30666666666673</v>
      </c>
    </row>
    <row r="5" spans="1:14" s="4" customFormat="1" ht="16.5" hidden="1" customHeight="1">
      <c r="A5" s="18">
        <v>1994</v>
      </c>
      <c r="B5" s="19">
        <v>997.05</v>
      </c>
      <c r="C5" s="19">
        <v>969.2</v>
      </c>
      <c r="D5" s="19">
        <v>936.22</v>
      </c>
      <c r="E5" s="19">
        <v>924.03</v>
      </c>
      <c r="F5" s="19">
        <v>955.93</v>
      </c>
      <c r="G5" s="19">
        <v>966.57</v>
      </c>
      <c r="H5" s="19">
        <v>964.4</v>
      </c>
      <c r="I5" s="19">
        <v>945.34</v>
      </c>
      <c r="J5" s="19">
        <v>992.8</v>
      </c>
      <c r="K5" s="19">
        <v>1058.9000000000001</v>
      </c>
      <c r="L5" s="19">
        <v>1152.05</v>
      </c>
      <c r="M5" s="19">
        <v>1114.78</v>
      </c>
      <c r="N5" s="20">
        <f t="shared" si="0"/>
        <v>998.10583333333318</v>
      </c>
    </row>
    <row r="6" spans="1:14" s="4" customFormat="1" ht="16.5" hidden="1" customHeight="1">
      <c r="A6" s="18">
        <v>1995</v>
      </c>
      <c r="B6" s="19">
        <v>1156.8599999999999</v>
      </c>
      <c r="C6" s="19">
        <v>1032.5999999999999</v>
      </c>
      <c r="D6" s="19">
        <v>1022.61</v>
      </c>
      <c r="E6" s="19">
        <v>1061.83</v>
      </c>
      <c r="F6" s="19">
        <v>1036.55</v>
      </c>
      <c r="G6" s="19">
        <v>1010.02</v>
      </c>
      <c r="H6" s="19">
        <v>1027.07</v>
      </c>
      <c r="I6" s="19">
        <v>1014.77</v>
      </c>
      <c r="J6" s="19">
        <v>986.57</v>
      </c>
      <c r="K6" s="19">
        <v>979.5</v>
      </c>
      <c r="L6" s="19">
        <v>1031.02</v>
      </c>
      <c r="M6" s="19">
        <v>1018.45</v>
      </c>
      <c r="N6" s="20">
        <f t="shared" si="0"/>
        <v>1031.4875</v>
      </c>
    </row>
    <row r="7" spans="1:14" s="4" customFormat="1" ht="16.5" hidden="1" customHeight="1">
      <c r="A7" s="18">
        <v>1996</v>
      </c>
      <c r="B7" s="19">
        <v>1019.39</v>
      </c>
      <c r="C7" s="19">
        <v>1036.17</v>
      </c>
      <c r="D7" s="19">
        <v>1064.29</v>
      </c>
      <c r="E7" s="19">
        <v>1045.73</v>
      </c>
      <c r="F7" s="19">
        <v>1036.1400000000001</v>
      </c>
      <c r="G7" s="19">
        <v>1008.85</v>
      </c>
      <c r="H7" s="19">
        <v>1000.39</v>
      </c>
      <c r="I7" s="19">
        <v>1007.24</v>
      </c>
      <c r="J7" s="19">
        <v>1004.64</v>
      </c>
      <c r="K7" s="19">
        <v>1003.46</v>
      </c>
      <c r="L7" s="19">
        <v>1046.83</v>
      </c>
      <c r="M7" s="19">
        <v>1036.26</v>
      </c>
      <c r="N7" s="20">
        <f t="shared" si="0"/>
        <v>1025.7825</v>
      </c>
    </row>
    <row r="8" spans="1:14" s="4" customFormat="1" ht="16.5" hidden="1" customHeight="1" thickTop="1">
      <c r="A8" s="18">
        <v>1997</v>
      </c>
      <c r="B8" s="19">
        <v>1086.9100000000001</v>
      </c>
      <c r="C8" s="19">
        <v>1179.75</v>
      </c>
      <c r="D8" s="19">
        <v>1255.24</v>
      </c>
      <c r="E8" s="19">
        <v>1240.75</v>
      </c>
      <c r="F8" s="19">
        <v>1310.93</v>
      </c>
      <c r="G8" s="19">
        <v>1351.52</v>
      </c>
      <c r="H8" s="19">
        <v>1517.96</v>
      </c>
      <c r="I8" s="19">
        <v>1564.4</v>
      </c>
      <c r="J8" s="19">
        <v>1641.73</v>
      </c>
      <c r="K8" s="19">
        <v>1280.58</v>
      </c>
      <c r="L8" s="19">
        <v>1173.3499999999999</v>
      </c>
      <c r="M8" s="19">
        <v>1102.19</v>
      </c>
      <c r="N8" s="20">
        <f t="shared" si="0"/>
        <v>1308.7758333333334</v>
      </c>
    </row>
    <row r="9" spans="1:14" s="4" customFormat="1" ht="16.5" hidden="1" customHeight="1" thickTop="1">
      <c r="A9" s="18">
        <v>1998</v>
      </c>
      <c r="B9" s="19">
        <v>1097</v>
      </c>
      <c r="C9" s="19">
        <v>1044</v>
      </c>
      <c r="D9" s="19">
        <v>1048</v>
      </c>
      <c r="E9" s="19">
        <v>1097</v>
      </c>
      <c r="F9" s="19">
        <v>1061</v>
      </c>
      <c r="G9" s="19">
        <v>1010</v>
      </c>
      <c r="H9" s="19">
        <v>1040</v>
      </c>
      <c r="I9" s="19">
        <v>1030</v>
      </c>
      <c r="J9" s="19">
        <v>1000</v>
      </c>
      <c r="K9" s="19">
        <v>940</v>
      </c>
      <c r="L9" s="19">
        <v>967</v>
      </c>
      <c r="M9" s="19">
        <v>959</v>
      </c>
      <c r="N9" s="20">
        <f t="shared" si="0"/>
        <v>1024.4166666666667</v>
      </c>
    </row>
    <row r="10" spans="1:14" s="4" customFormat="1" ht="16.5" hidden="1" customHeight="1" thickTop="1">
      <c r="A10" s="18">
        <v>1999</v>
      </c>
      <c r="B10" s="20">
        <v>932</v>
      </c>
      <c r="C10" s="20">
        <v>1017</v>
      </c>
      <c r="D10" s="20">
        <v>1030</v>
      </c>
      <c r="E10" s="20">
        <v>1019</v>
      </c>
      <c r="F10" s="20">
        <v>1041</v>
      </c>
      <c r="G10" s="20">
        <v>1000</v>
      </c>
      <c r="H10" s="20">
        <v>1072</v>
      </c>
      <c r="I10" s="20">
        <v>1131</v>
      </c>
      <c r="J10" s="20">
        <v>1194</v>
      </c>
      <c r="K10" s="20">
        <v>1149</v>
      </c>
      <c r="L10" s="20">
        <v>1147</v>
      </c>
      <c r="M10" s="20">
        <v>1184</v>
      </c>
      <c r="N10" s="20">
        <f t="shared" si="0"/>
        <v>1076.3333333333333</v>
      </c>
    </row>
    <row r="11" spans="1:14" s="4" customFormat="1" ht="16.5" hidden="1" customHeight="1" thickTop="1">
      <c r="A11" s="18">
        <v>2000</v>
      </c>
      <c r="B11" s="20">
        <v>1179</v>
      </c>
      <c r="C11" s="20">
        <v>1095</v>
      </c>
      <c r="D11" s="20">
        <v>1116</v>
      </c>
      <c r="E11" s="20">
        <v>1128</v>
      </c>
      <c r="F11" s="20">
        <v>1157</v>
      </c>
      <c r="G11" s="20">
        <v>1118</v>
      </c>
      <c r="H11" s="20">
        <v>1136</v>
      </c>
      <c r="I11" s="20">
        <v>1170</v>
      </c>
      <c r="J11" s="20">
        <v>1224.4000000000001</v>
      </c>
      <c r="K11" s="20">
        <v>1096</v>
      </c>
      <c r="L11" s="20">
        <v>1059</v>
      </c>
      <c r="M11" s="20">
        <v>1060</v>
      </c>
      <c r="N11" s="20">
        <f t="shared" si="0"/>
        <v>1128.2</v>
      </c>
    </row>
    <row r="12" spans="1:14" s="4" customFormat="1" ht="16.5" hidden="1" customHeight="1" thickTop="1">
      <c r="A12" s="18">
        <v>2001</v>
      </c>
      <c r="B12" s="20">
        <v>1033</v>
      </c>
      <c r="C12" s="20">
        <v>1021</v>
      </c>
      <c r="D12" s="20">
        <v>1005</v>
      </c>
      <c r="E12" s="20">
        <v>969</v>
      </c>
      <c r="F12" s="20">
        <v>938</v>
      </c>
      <c r="G12" s="20">
        <v>895</v>
      </c>
      <c r="H12" s="20">
        <v>852</v>
      </c>
      <c r="I12" s="20">
        <v>828</v>
      </c>
      <c r="J12" s="20">
        <v>799</v>
      </c>
      <c r="K12" s="20">
        <v>762</v>
      </c>
      <c r="L12" s="20">
        <v>773</v>
      </c>
      <c r="M12" s="20">
        <v>754.68</v>
      </c>
      <c r="N12" s="20">
        <f>SUM(B12:M12)/12</f>
        <v>885.80666666666673</v>
      </c>
    </row>
    <row r="13" spans="1:14" s="4" customFormat="1" ht="16.5" hidden="1" customHeight="1" thickTop="1">
      <c r="A13" s="18">
        <v>2002</v>
      </c>
      <c r="B13" s="20">
        <v>793</v>
      </c>
      <c r="C13" s="20">
        <v>771</v>
      </c>
      <c r="D13" s="20">
        <v>819</v>
      </c>
      <c r="E13" s="20">
        <v>808.17</v>
      </c>
      <c r="F13" s="20">
        <v>769.55</v>
      </c>
      <c r="G13" s="20">
        <v>767.08</v>
      </c>
      <c r="H13" s="20">
        <v>794.8</v>
      </c>
      <c r="I13" s="20">
        <v>747.6</v>
      </c>
      <c r="J13" s="20">
        <v>756.24</v>
      </c>
      <c r="K13" s="20">
        <v>754.67</v>
      </c>
      <c r="L13" s="20">
        <v>765.26</v>
      </c>
      <c r="M13" s="20">
        <v>797.74</v>
      </c>
      <c r="N13" s="20">
        <f>SUM(B13:M13)/12</f>
        <v>778.67583333333334</v>
      </c>
    </row>
    <row r="14" spans="1:14" s="4" customFormat="1" ht="16.5" hidden="1" customHeight="1" thickTop="1">
      <c r="A14" s="18">
        <v>2003</v>
      </c>
      <c r="B14" s="9">
        <v>781.41</v>
      </c>
      <c r="C14" s="9">
        <v>785.15</v>
      </c>
      <c r="D14" s="9">
        <v>790.95</v>
      </c>
      <c r="E14" s="9">
        <v>754.65</v>
      </c>
      <c r="F14" s="9">
        <v>775.65</v>
      </c>
      <c r="G14" s="9">
        <v>790.69</v>
      </c>
      <c r="H14" s="9">
        <v>827.54</v>
      </c>
      <c r="I14" s="9">
        <v>817.88</v>
      </c>
      <c r="J14" s="9">
        <v>818.18</v>
      </c>
      <c r="K14" s="9">
        <v>897.96</v>
      </c>
      <c r="L14" s="9">
        <v>914.53</v>
      </c>
      <c r="M14" s="9">
        <v>977.76</v>
      </c>
      <c r="N14" s="9">
        <f>SUM(B14:M14)/12</f>
        <v>827.69583333333333</v>
      </c>
    </row>
    <row r="15" spans="1:14" s="12" customFormat="1" ht="16.5" hidden="1" customHeight="1" thickTop="1">
      <c r="A15" s="21">
        <v>2004</v>
      </c>
      <c r="B15" s="11">
        <v>1017</v>
      </c>
      <c r="C15" s="11">
        <v>1087.68</v>
      </c>
      <c r="D15" s="11">
        <v>1105.78</v>
      </c>
      <c r="E15" s="11">
        <v>1032.73</v>
      </c>
      <c r="F15" s="11">
        <v>1028.29</v>
      </c>
      <c r="G15" s="11">
        <v>1021.45</v>
      </c>
      <c r="H15" s="11">
        <v>988.32</v>
      </c>
      <c r="I15" s="11">
        <v>975.8</v>
      </c>
      <c r="J15" s="11">
        <v>975.18</v>
      </c>
      <c r="K15" s="11">
        <v>1064.95</v>
      </c>
      <c r="L15" s="11">
        <v>1099.6400000000001</v>
      </c>
      <c r="M15" s="11">
        <v>1180.21</v>
      </c>
      <c r="N15" s="11">
        <f>SUM(B15:M15)/12</f>
        <v>1048.0858333333333</v>
      </c>
    </row>
    <row r="16" spans="1:14" s="12" customFormat="1" ht="16.5" hidden="1" customHeight="1" thickTop="1">
      <c r="A16" s="21">
        <v>2005</v>
      </c>
      <c r="B16" s="11">
        <v>1246.3800000000001</v>
      </c>
      <c r="C16" s="11">
        <v>1326.18</v>
      </c>
      <c r="D16" s="11">
        <v>1377.69</v>
      </c>
      <c r="E16" s="11">
        <v>1300.1400000000001</v>
      </c>
      <c r="F16" s="11">
        <v>1243.6300000000001</v>
      </c>
      <c r="G16" s="11">
        <v>1275.73</v>
      </c>
      <c r="H16" s="11">
        <v>1194.43</v>
      </c>
      <c r="I16" s="11">
        <v>1298.3900000000001</v>
      </c>
      <c r="J16" s="11">
        <v>1397.52</v>
      </c>
      <c r="K16" s="11">
        <v>1488.38</v>
      </c>
      <c r="L16" s="11">
        <v>1610.93</v>
      </c>
      <c r="M16" s="11">
        <v>1821.83</v>
      </c>
      <c r="N16" s="11">
        <f>SUM(B16:M16)/12</f>
        <v>1381.7691666666669</v>
      </c>
    </row>
    <row r="17" spans="1:14" s="12" customFormat="1" ht="16.5" hidden="1" customHeight="1" thickTop="1">
      <c r="A17" s="21">
        <v>2006</v>
      </c>
      <c r="B17" s="11">
        <v>2090.31</v>
      </c>
      <c r="C17" s="11">
        <v>2219.38</v>
      </c>
      <c r="D17" s="11">
        <v>2416.91</v>
      </c>
      <c r="E17" s="11">
        <v>3084.78</v>
      </c>
      <c r="F17" s="11">
        <v>3565.69</v>
      </c>
      <c r="G17" s="11">
        <v>3225.68</v>
      </c>
      <c r="H17" s="11">
        <v>3339.86</v>
      </c>
      <c r="I17" s="11">
        <v>3347.3</v>
      </c>
      <c r="J17" s="11">
        <v>3403.02</v>
      </c>
      <c r="K17" s="11">
        <v>3822.95</v>
      </c>
      <c r="L17" s="11">
        <v>4382.2299999999996</v>
      </c>
      <c r="M17" s="11">
        <v>4405.3900000000003</v>
      </c>
      <c r="N17" s="11">
        <f t="shared" ref="N17:N22" si="1">AVERAGE(B17:M17)</f>
        <v>3275.2916666666665</v>
      </c>
    </row>
    <row r="18" spans="1:14" s="12" customFormat="1" ht="16.5" hidden="1" customHeight="1" thickTop="1">
      <c r="A18" s="21">
        <v>2007</v>
      </c>
      <c r="B18" s="11">
        <v>3786.68</v>
      </c>
      <c r="C18" s="11">
        <v>3309.5</v>
      </c>
      <c r="D18" s="11">
        <v>3271.3</v>
      </c>
      <c r="E18" s="11">
        <v>3557.47</v>
      </c>
      <c r="F18" s="11">
        <v>3830.29</v>
      </c>
      <c r="G18" s="11">
        <v>3603.26</v>
      </c>
      <c r="H18" s="11">
        <v>3546.91</v>
      </c>
      <c r="I18" s="11">
        <v>3252.52</v>
      </c>
      <c r="J18" s="11">
        <v>2881.4</v>
      </c>
      <c r="K18" s="11">
        <v>2975.33</v>
      </c>
      <c r="L18" s="11">
        <v>2541.3200000000002</v>
      </c>
      <c r="M18" s="11">
        <v>2353.08</v>
      </c>
      <c r="N18" s="11">
        <f t="shared" si="1"/>
        <v>3242.4216666666671</v>
      </c>
    </row>
    <row r="19" spans="1:14" s="12" customFormat="1" ht="16.5" hidden="1" customHeight="1" thickTop="1">
      <c r="A19" s="21">
        <v>2008</v>
      </c>
      <c r="B19" s="13">
        <v>2340.11</v>
      </c>
      <c r="C19" s="13">
        <v>2438.14</v>
      </c>
      <c r="D19" s="13">
        <v>2511.4699999999998</v>
      </c>
      <c r="E19" s="13">
        <v>2263.8000000000002</v>
      </c>
      <c r="F19" s="13">
        <v>2182.1</v>
      </c>
      <c r="G19" s="13">
        <v>1894.48</v>
      </c>
      <c r="H19" s="13">
        <v>1852.37</v>
      </c>
      <c r="I19" s="13">
        <v>1723.28</v>
      </c>
      <c r="J19" s="13">
        <v>1735.48</v>
      </c>
      <c r="K19" s="13">
        <v>1302.1099999999999</v>
      </c>
      <c r="L19" s="13">
        <v>1152.5999999999999</v>
      </c>
      <c r="M19" s="13">
        <v>1100.57</v>
      </c>
      <c r="N19" s="11">
        <f t="shared" si="1"/>
        <v>1874.7091666666665</v>
      </c>
    </row>
    <row r="20" spans="1:14" s="12" customFormat="1" ht="16.5" hidden="1" customHeight="1" thickTop="1">
      <c r="A20" s="21">
        <v>2009</v>
      </c>
      <c r="B20" s="13">
        <v>1187.4000000000001</v>
      </c>
      <c r="C20" s="13">
        <v>1112.08</v>
      </c>
      <c r="D20" s="13">
        <v>1216.75</v>
      </c>
      <c r="E20" s="13">
        <v>1378.85</v>
      </c>
      <c r="F20" s="13">
        <v>1483.79</v>
      </c>
      <c r="G20" s="13">
        <v>1557.27</v>
      </c>
      <c r="H20" s="13">
        <v>1578.61</v>
      </c>
      <c r="I20" s="13">
        <v>1821.68</v>
      </c>
      <c r="J20" s="13">
        <v>1884.02</v>
      </c>
      <c r="K20" s="13">
        <v>2071.59</v>
      </c>
      <c r="L20" s="13">
        <v>2193.3809523809523</v>
      </c>
      <c r="M20" s="13">
        <v>2375.9499999999998</v>
      </c>
      <c r="N20" s="11">
        <f t="shared" si="1"/>
        <v>1655.1142460317462</v>
      </c>
    </row>
    <row r="21" spans="1:14" s="12" customFormat="1" ht="16.5" hidden="1" customHeight="1" thickTop="1">
      <c r="A21" s="21">
        <v>2010</v>
      </c>
      <c r="B21" s="13">
        <v>2434.4499999999998</v>
      </c>
      <c r="C21" s="13">
        <v>2156.9</v>
      </c>
      <c r="D21" s="13">
        <v>2275.0700000000002</v>
      </c>
      <c r="E21" s="13">
        <v>2366.6799999999998</v>
      </c>
      <c r="F21" s="13">
        <v>1968.37</v>
      </c>
      <c r="G21" s="13">
        <v>1742.84</v>
      </c>
      <c r="H21" s="13">
        <v>1843.89</v>
      </c>
      <c r="I21" s="13">
        <v>2044.57</v>
      </c>
      <c r="J21" s="13">
        <v>2151.41</v>
      </c>
      <c r="K21" s="13">
        <v>2372.14</v>
      </c>
      <c r="L21" s="13">
        <v>2291.6799999999998</v>
      </c>
      <c r="M21" s="13">
        <v>2280.9299999999998</v>
      </c>
      <c r="N21" s="11">
        <f t="shared" si="1"/>
        <v>2160.7441666666668</v>
      </c>
    </row>
    <row r="22" spans="1:14" s="12" customFormat="1" ht="16.5" hidden="1" customHeight="1" thickTop="1">
      <c r="A22" s="21">
        <v>2011</v>
      </c>
      <c r="B22" s="13">
        <v>2371.5500000000002</v>
      </c>
      <c r="C22" s="13">
        <v>2465.13</v>
      </c>
      <c r="D22" s="13">
        <v>2349.2399999999998</v>
      </c>
      <c r="E22" s="13">
        <v>2372.39</v>
      </c>
      <c r="F22" s="13">
        <v>2160.4299999999998</v>
      </c>
      <c r="G22" s="13">
        <v>2230.48</v>
      </c>
      <c r="H22" s="13">
        <v>2390.5500000000002</v>
      </c>
      <c r="I22" s="13">
        <v>2211.8200000000002</v>
      </c>
      <c r="J22" s="13">
        <v>2076.77</v>
      </c>
      <c r="K22" s="13">
        <v>1859.17</v>
      </c>
      <c r="L22" s="13">
        <v>1916.11</v>
      </c>
      <c r="M22" s="13">
        <v>1916.38</v>
      </c>
      <c r="N22" s="11">
        <f t="shared" si="1"/>
        <v>2193.335</v>
      </c>
    </row>
    <row r="23" spans="1:14" s="12" customFormat="1" ht="16.5" customHeight="1" thickTop="1">
      <c r="A23" s="21">
        <v>2012</v>
      </c>
      <c r="B23" s="13">
        <v>1980.69</v>
      </c>
      <c r="C23" s="13">
        <v>2058.21</v>
      </c>
      <c r="D23" s="13">
        <v>2034.55</v>
      </c>
      <c r="E23" s="13">
        <v>1996.74</v>
      </c>
      <c r="F23" s="13">
        <v>1930.02</v>
      </c>
      <c r="G23" s="13">
        <v>1855.79</v>
      </c>
      <c r="H23" s="13">
        <v>1851.18</v>
      </c>
      <c r="I23" s="13">
        <v>1813.8</v>
      </c>
      <c r="J23" s="13">
        <v>2002.1</v>
      </c>
      <c r="K23" s="13">
        <v>1911.78</v>
      </c>
      <c r="L23" s="13">
        <v>1904.3</v>
      </c>
      <c r="M23" s="13">
        <v>2037.58</v>
      </c>
      <c r="N23" s="11">
        <f>AVERAGE(B23:M23)</f>
        <v>1948.0616666666665</v>
      </c>
    </row>
    <row r="24" spans="1:14" s="12" customFormat="1" ht="16.5" customHeight="1">
      <c r="A24" s="21">
        <v>2013</v>
      </c>
      <c r="B24" s="13">
        <v>2033.16</v>
      </c>
      <c r="C24" s="13">
        <v>2129.2800000000002</v>
      </c>
      <c r="D24" s="13">
        <v>1935.9</v>
      </c>
      <c r="E24" s="13">
        <v>1852.9</v>
      </c>
      <c r="F24" s="13">
        <v>1829.02</v>
      </c>
      <c r="G24" s="13">
        <v>1839.23</v>
      </c>
      <c r="H24" s="13">
        <v>1835.89</v>
      </c>
      <c r="I24" s="13">
        <v>1894.62</v>
      </c>
      <c r="J24" s="13">
        <v>1848.43</v>
      </c>
      <c r="K24" s="13">
        <v>1882.83</v>
      </c>
      <c r="L24" s="13">
        <v>1868.67</v>
      </c>
      <c r="M24" s="13">
        <v>1974.2</v>
      </c>
      <c r="N24" s="11">
        <f>AVERAGE(B24:M24)</f>
        <v>1910.3441666666668</v>
      </c>
    </row>
    <row r="25" spans="1:14" s="12" customFormat="1" ht="16.5" customHeight="1">
      <c r="A25" s="21">
        <v>2014</v>
      </c>
      <c r="B25" s="13">
        <v>2038.41</v>
      </c>
      <c r="C25" s="13">
        <v>2035.4</v>
      </c>
      <c r="D25" s="13">
        <v>2014.4</v>
      </c>
      <c r="E25" s="13">
        <v>2030.6</v>
      </c>
      <c r="F25" s="13">
        <v>2060.3000000000002</v>
      </c>
      <c r="G25" s="13">
        <v>2126.79</v>
      </c>
      <c r="H25" s="13">
        <v>2311.02</v>
      </c>
      <c r="I25" s="13">
        <v>2329.23</v>
      </c>
      <c r="J25" s="13">
        <v>2294.0500000000002</v>
      </c>
      <c r="K25" s="13">
        <v>2272.6999999999998</v>
      </c>
      <c r="L25" s="13">
        <v>2259.4299999999998</v>
      </c>
      <c r="M25" s="13">
        <v>2171.71</v>
      </c>
      <c r="N25" s="11">
        <f>AVERAGE(B25:M25)</f>
        <v>2162.0033333333336</v>
      </c>
    </row>
    <row r="26" spans="1:14" s="12" customFormat="1" ht="16.5" customHeight="1">
      <c r="A26" s="21">
        <v>2015</v>
      </c>
      <c r="B26" s="13">
        <v>2110.64</v>
      </c>
      <c r="C26" s="13">
        <v>2103.13</v>
      </c>
      <c r="D26" s="13">
        <v>2029.05</v>
      </c>
      <c r="E26" s="13">
        <v>2206.9</v>
      </c>
      <c r="F26" s="13">
        <v>2289.63</v>
      </c>
      <c r="G26" s="13">
        <v>2087.4499999999998</v>
      </c>
      <c r="H26" s="13">
        <v>2002.07</v>
      </c>
      <c r="I26" s="13">
        <v>1809.93</v>
      </c>
      <c r="J26" s="13">
        <v>1718.91</v>
      </c>
      <c r="K26" s="13">
        <v>1728.05</v>
      </c>
      <c r="L26" s="13">
        <v>1582.29</v>
      </c>
      <c r="M26" s="13">
        <v>1522.1</v>
      </c>
      <c r="N26" s="11">
        <f>AVERAGE(B26:M26)</f>
        <v>1932.5125</v>
      </c>
    </row>
    <row r="27" spans="1:14" s="12" customFormat="1" ht="16.5" customHeight="1">
      <c r="A27" s="21">
        <v>2016</v>
      </c>
      <c r="B27" s="13">
        <v>1512.2</v>
      </c>
      <c r="C27" s="13">
        <v>1710.83</v>
      </c>
      <c r="D27" s="13">
        <v>1804.64</v>
      </c>
      <c r="E27" s="13">
        <v>1851.52</v>
      </c>
      <c r="F27" s="13">
        <v>1871.2</v>
      </c>
      <c r="G27" s="13">
        <v>2023</v>
      </c>
      <c r="H27" s="13"/>
      <c r="I27" s="13"/>
      <c r="J27" s="13"/>
      <c r="K27" s="13"/>
      <c r="L27" s="13"/>
      <c r="M27" s="13"/>
      <c r="N27" s="11">
        <f>AVERAGE(B27:M27)</f>
        <v>1795.5650000000003</v>
      </c>
    </row>
    <row r="28" spans="1:14" s="1" customFormat="1">
      <c r="M28" s="15"/>
      <c r="N28" s="16" t="s">
        <v>19</v>
      </c>
    </row>
    <row r="29" spans="1:14" s="1" customFormat="1"/>
    <row r="30" spans="1:14" s="1" customFormat="1"/>
    <row r="31" spans="1:14" s="1" customFormat="1"/>
    <row r="32" spans="1:14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</sheetData>
  <phoneticPr fontId="2" type="noConversion"/>
  <printOptions horizontalCentered="1"/>
  <pageMargins left="0.39370078740157483" right="0.19685039370078741" top="0.59055118110236227" bottom="0.39370078740157483" header="0.51181102362204722" footer="0.19685039370078741"/>
  <pageSetup paperSize="9" scale="9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4"/>
  <sheetViews>
    <sheetView workbookViewId="0">
      <selection activeCell="H27" sqref="H27"/>
    </sheetView>
  </sheetViews>
  <sheetFormatPr defaultRowHeight="15"/>
  <cols>
    <col min="1" max="1" width="5.44140625" style="17" customWidth="1"/>
    <col min="2" max="14" width="8.44140625" style="17" customWidth="1"/>
    <col min="15" max="16384" width="8.88671875" style="17"/>
  </cols>
  <sheetData>
    <row r="1" spans="1:14" s="1" customFormat="1" ht="21" customHeight="1">
      <c r="A1" s="1" t="s">
        <v>22</v>
      </c>
    </row>
    <row r="2" spans="1:14" s="4" customFormat="1" ht="21" customHeight="1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s="4" customFormat="1" ht="16.5" hidden="1" customHeight="1" thickTop="1">
      <c r="A3" s="18">
        <v>1992</v>
      </c>
      <c r="B3" s="19">
        <v>1177.07</v>
      </c>
      <c r="C3" s="19">
        <v>1266.83</v>
      </c>
      <c r="D3" s="19">
        <v>1280.47</v>
      </c>
      <c r="E3" s="19">
        <v>1317.05</v>
      </c>
      <c r="F3" s="19">
        <v>1306.79</v>
      </c>
      <c r="G3" s="19">
        <v>1275.55</v>
      </c>
      <c r="H3" s="19">
        <v>1313.05</v>
      </c>
      <c r="I3" s="19">
        <v>1305.05</v>
      </c>
      <c r="J3" s="19">
        <v>1269.6099999999999</v>
      </c>
      <c r="K3" s="19">
        <v>1173.78</v>
      </c>
      <c r="L3" s="19">
        <v>1159.05</v>
      </c>
      <c r="M3" s="19">
        <v>1207.0999999999999</v>
      </c>
      <c r="N3" s="20">
        <f>SUM(B3:M3)/12</f>
        <v>1254.2833333333333</v>
      </c>
    </row>
    <row r="4" spans="1:14" s="4" customFormat="1" ht="16.5" hidden="1" customHeight="1">
      <c r="A4" s="18">
        <v>1993</v>
      </c>
      <c r="B4" s="19">
        <v>1206.78</v>
      </c>
      <c r="C4" s="19">
        <v>1201.8499999999999</v>
      </c>
      <c r="D4" s="19">
        <v>1151.33</v>
      </c>
      <c r="E4" s="19">
        <v>1108.53</v>
      </c>
      <c r="F4" s="19">
        <v>1123.96</v>
      </c>
      <c r="G4" s="19">
        <v>1165.3</v>
      </c>
      <c r="H4" s="19">
        <v>1202.1300000000001</v>
      </c>
      <c r="I4" s="19">
        <v>1172.1400000000001</v>
      </c>
      <c r="J4" s="19">
        <v>1115.3800000000001</v>
      </c>
      <c r="K4" s="19">
        <v>1087.0999999999999</v>
      </c>
      <c r="L4" s="19">
        <v>1039.81</v>
      </c>
      <c r="M4" s="19">
        <v>1094.3</v>
      </c>
      <c r="N4" s="20">
        <f t="shared" ref="N4:N11" si="0">SUM(B4:M4)/12</f>
        <v>1139.0508333333335</v>
      </c>
    </row>
    <row r="5" spans="1:14" s="4" customFormat="1" ht="16.5" hidden="1" customHeight="1">
      <c r="A5" s="18">
        <v>1994</v>
      </c>
      <c r="B5" s="19">
        <v>1174.5899999999999</v>
      </c>
      <c r="C5" s="19">
        <v>1269.93</v>
      </c>
      <c r="D5" s="19">
        <v>1289.03</v>
      </c>
      <c r="E5" s="19">
        <v>1278.72</v>
      </c>
      <c r="F5" s="19">
        <v>1322.59</v>
      </c>
      <c r="G5" s="19">
        <v>1400.58</v>
      </c>
      <c r="H5" s="19">
        <v>1492.42</v>
      </c>
      <c r="I5" s="19">
        <v>1455.36</v>
      </c>
      <c r="J5" s="19">
        <v>1569.22</v>
      </c>
      <c r="K5" s="19">
        <v>1698.05</v>
      </c>
      <c r="L5" s="19">
        <v>1892.59</v>
      </c>
      <c r="M5" s="19">
        <v>1878.31</v>
      </c>
      <c r="N5" s="20">
        <f t="shared" si="0"/>
        <v>1476.7825</v>
      </c>
    </row>
    <row r="6" spans="1:14" s="4" customFormat="1" ht="16.5" hidden="1" customHeight="1">
      <c r="A6" s="18">
        <v>1995</v>
      </c>
      <c r="B6" s="19">
        <v>2060.5500000000002</v>
      </c>
      <c r="C6" s="19">
        <v>1916.15</v>
      </c>
      <c r="D6" s="19">
        <v>1805.07</v>
      </c>
      <c r="E6" s="19">
        <v>1849</v>
      </c>
      <c r="F6" s="19">
        <v>1762.69</v>
      </c>
      <c r="G6" s="19">
        <v>1780.05</v>
      </c>
      <c r="H6" s="19">
        <v>1860.01</v>
      </c>
      <c r="I6" s="19">
        <v>1887.95</v>
      </c>
      <c r="J6" s="19">
        <v>1760.83</v>
      </c>
      <c r="K6" s="19">
        <v>1674.32</v>
      </c>
      <c r="L6" s="19">
        <v>1654.07</v>
      </c>
      <c r="M6" s="19">
        <v>1656.74</v>
      </c>
      <c r="N6" s="20">
        <f t="shared" si="0"/>
        <v>1805.6191666666671</v>
      </c>
    </row>
    <row r="7" spans="1:14" s="4" customFormat="1" ht="16.5" hidden="1" customHeight="1">
      <c r="A7" s="18">
        <v>1996</v>
      </c>
      <c r="B7" s="19">
        <v>1589.34</v>
      </c>
      <c r="C7" s="19">
        <v>1591.55</v>
      </c>
      <c r="D7" s="19">
        <v>1612.48</v>
      </c>
      <c r="E7" s="19">
        <v>1587.23</v>
      </c>
      <c r="F7" s="19">
        <v>1589.26</v>
      </c>
      <c r="G7" s="19">
        <v>1482.48</v>
      </c>
      <c r="H7" s="19">
        <v>1458.7</v>
      </c>
      <c r="I7" s="19">
        <v>1463.36</v>
      </c>
      <c r="J7" s="19">
        <v>1407.38</v>
      </c>
      <c r="K7" s="19">
        <v>1336.34</v>
      </c>
      <c r="L7" s="19">
        <v>1449.52</v>
      </c>
      <c r="M7" s="19">
        <v>1500.29</v>
      </c>
      <c r="N7" s="20">
        <f t="shared" si="0"/>
        <v>1505.6608333333336</v>
      </c>
    </row>
    <row r="8" spans="1:14" s="4" customFormat="1" ht="16.5" hidden="1" customHeight="1" thickTop="1">
      <c r="A8" s="18">
        <v>1997</v>
      </c>
      <c r="B8" s="19">
        <v>1575.61</v>
      </c>
      <c r="C8" s="19">
        <v>1580.01</v>
      </c>
      <c r="D8" s="19">
        <v>1631.57</v>
      </c>
      <c r="E8" s="19">
        <v>1561.44</v>
      </c>
      <c r="F8" s="19">
        <v>1625.25</v>
      </c>
      <c r="G8" s="19">
        <v>1567.55</v>
      </c>
      <c r="H8" s="19">
        <v>1591.99</v>
      </c>
      <c r="I8" s="19">
        <v>1710.58</v>
      </c>
      <c r="J8" s="19">
        <v>1610.6</v>
      </c>
      <c r="K8" s="19">
        <v>1607.86</v>
      </c>
      <c r="L8" s="19">
        <v>1598.99</v>
      </c>
      <c r="M8" s="19">
        <v>1530.61</v>
      </c>
      <c r="N8" s="20">
        <f t="shared" si="0"/>
        <v>1599.3383333333334</v>
      </c>
    </row>
    <row r="9" spans="1:14" s="4" customFormat="1" ht="16.5" hidden="1" customHeight="1" thickTop="1">
      <c r="A9" s="18">
        <v>1998</v>
      </c>
      <c r="B9" s="19">
        <v>1486</v>
      </c>
      <c r="C9" s="19">
        <v>1466</v>
      </c>
      <c r="D9" s="19">
        <v>1438</v>
      </c>
      <c r="E9" s="19">
        <v>1418</v>
      </c>
      <c r="F9" s="19">
        <v>1365</v>
      </c>
      <c r="G9" s="19">
        <v>1307</v>
      </c>
      <c r="H9" s="19">
        <v>1309</v>
      </c>
      <c r="I9" s="19">
        <v>1311</v>
      </c>
      <c r="J9" s="19">
        <v>1342</v>
      </c>
      <c r="K9" s="19">
        <v>1304</v>
      </c>
      <c r="L9" s="19">
        <v>1295</v>
      </c>
      <c r="M9" s="19">
        <v>1249</v>
      </c>
      <c r="N9" s="20">
        <f t="shared" si="0"/>
        <v>1357.5</v>
      </c>
    </row>
    <row r="10" spans="1:14" s="4" customFormat="1" ht="16.5" hidden="1" customHeight="1" thickTop="1">
      <c r="A10" s="18">
        <v>1999</v>
      </c>
      <c r="B10" s="20">
        <v>1218</v>
      </c>
      <c r="C10" s="20">
        <v>1187</v>
      </c>
      <c r="D10" s="20">
        <v>1182</v>
      </c>
      <c r="E10" s="20">
        <v>1279</v>
      </c>
      <c r="F10" s="20">
        <v>1324</v>
      </c>
      <c r="G10" s="20">
        <v>1316</v>
      </c>
      <c r="H10" s="20">
        <v>1404</v>
      </c>
      <c r="I10" s="20">
        <v>1432</v>
      </c>
      <c r="J10" s="20">
        <v>1493</v>
      </c>
      <c r="K10" s="20">
        <v>1475</v>
      </c>
      <c r="L10" s="20">
        <v>1473</v>
      </c>
      <c r="M10" s="20">
        <v>1555</v>
      </c>
      <c r="N10" s="20">
        <f t="shared" si="0"/>
        <v>1361.5</v>
      </c>
    </row>
    <row r="11" spans="1:14" s="4" customFormat="1" ht="16.5" hidden="1" customHeight="1" thickTop="1">
      <c r="A11" s="18">
        <v>2000</v>
      </c>
      <c r="B11" s="20">
        <v>1681</v>
      </c>
      <c r="C11" s="20">
        <v>1671</v>
      </c>
      <c r="D11" s="20">
        <v>1577</v>
      </c>
      <c r="E11" s="20">
        <v>1458</v>
      </c>
      <c r="F11" s="20">
        <v>1467</v>
      </c>
      <c r="G11" s="20">
        <v>1507</v>
      </c>
      <c r="H11" s="20">
        <v>1564</v>
      </c>
      <c r="I11" s="20">
        <v>1528</v>
      </c>
      <c r="J11" s="20">
        <v>1601.21</v>
      </c>
      <c r="K11" s="20">
        <v>1500</v>
      </c>
      <c r="L11" s="20">
        <v>1474</v>
      </c>
      <c r="M11" s="20">
        <v>1565</v>
      </c>
      <c r="N11" s="20">
        <f t="shared" si="0"/>
        <v>1549.4341666666667</v>
      </c>
    </row>
    <row r="12" spans="1:14" s="4" customFormat="1" ht="16.5" hidden="1" customHeight="1" thickTop="1">
      <c r="A12" s="18">
        <v>2001</v>
      </c>
      <c r="B12" s="20">
        <v>1616</v>
      </c>
      <c r="C12" s="20">
        <v>1604</v>
      </c>
      <c r="D12" s="20">
        <v>1509</v>
      </c>
      <c r="E12" s="20">
        <v>1497</v>
      </c>
      <c r="F12" s="20">
        <v>1539</v>
      </c>
      <c r="G12" s="20">
        <v>1466</v>
      </c>
      <c r="H12" s="20">
        <v>1416</v>
      </c>
      <c r="I12" s="20">
        <v>1377</v>
      </c>
      <c r="J12" s="20">
        <v>1345</v>
      </c>
      <c r="K12" s="20">
        <v>1283</v>
      </c>
      <c r="L12" s="20">
        <v>1327</v>
      </c>
      <c r="M12" s="20">
        <v>1344.63</v>
      </c>
      <c r="N12" s="20">
        <f>SUM(B12:M12)/12</f>
        <v>1443.6358333333335</v>
      </c>
    </row>
    <row r="13" spans="1:14" s="4" customFormat="1" ht="16.5" hidden="1" customHeight="1" thickTop="1">
      <c r="A13" s="18">
        <v>2002</v>
      </c>
      <c r="B13" s="20">
        <v>1369</v>
      </c>
      <c r="C13" s="20">
        <v>1369</v>
      </c>
      <c r="D13" s="20">
        <v>1405</v>
      </c>
      <c r="E13" s="20">
        <v>1369.99</v>
      </c>
      <c r="F13" s="20">
        <v>1343.3</v>
      </c>
      <c r="G13" s="20">
        <v>1353.97</v>
      </c>
      <c r="H13" s="20">
        <v>1338.09</v>
      </c>
      <c r="I13" s="20">
        <v>1291.5999999999999</v>
      </c>
      <c r="J13" s="20">
        <v>1301.25</v>
      </c>
      <c r="K13" s="20">
        <v>1310.58</v>
      </c>
      <c r="L13" s="20">
        <v>1372.2</v>
      </c>
      <c r="M13" s="20">
        <v>1375.07</v>
      </c>
      <c r="N13" s="20">
        <f>SUM(B13:M13)/12</f>
        <v>1349.9208333333333</v>
      </c>
    </row>
    <row r="14" spans="1:14" s="4" customFormat="1" ht="16.5" hidden="1" customHeight="1" thickTop="1">
      <c r="A14" s="18">
        <v>2003</v>
      </c>
      <c r="B14" s="9">
        <v>1378.28</v>
      </c>
      <c r="C14" s="9">
        <v>1422.16</v>
      </c>
      <c r="D14" s="9">
        <v>1389.27</v>
      </c>
      <c r="E14" s="9">
        <v>1332.01</v>
      </c>
      <c r="F14" s="9">
        <v>1398.49</v>
      </c>
      <c r="G14" s="9">
        <v>1409.85</v>
      </c>
      <c r="H14" s="9">
        <v>1436.09</v>
      </c>
      <c r="I14" s="9">
        <v>1456.31</v>
      </c>
      <c r="J14" s="9">
        <v>1415.57</v>
      </c>
      <c r="K14" s="9">
        <v>1474.25</v>
      </c>
      <c r="L14" s="9">
        <v>1508.34</v>
      </c>
      <c r="M14" s="9">
        <v>1554.9</v>
      </c>
      <c r="N14" s="9">
        <f>SUM(B14:M14)/12</f>
        <v>1431.2933333333333</v>
      </c>
    </row>
    <row r="15" spans="1:14" s="12" customFormat="1" ht="16.5" hidden="1" customHeight="1" thickTop="1">
      <c r="A15" s="21">
        <v>2004</v>
      </c>
      <c r="B15" s="11">
        <v>1606.49</v>
      </c>
      <c r="C15" s="11">
        <v>1685.63</v>
      </c>
      <c r="D15" s="11">
        <v>1655.99</v>
      </c>
      <c r="E15" s="11">
        <v>1729.74</v>
      </c>
      <c r="F15" s="11">
        <v>1623.22</v>
      </c>
      <c r="G15" s="11">
        <v>1677.72</v>
      </c>
      <c r="H15" s="11">
        <v>1709.27</v>
      </c>
      <c r="I15" s="11">
        <v>1692.19</v>
      </c>
      <c r="J15" s="11">
        <v>1723.6</v>
      </c>
      <c r="K15" s="11">
        <v>1819.57</v>
      </c>
      <c r="L15" s="11">
        <v>1813.9</v>
      </c>
      <c r="M15" s="11">
        <v>1849.18</v>
      </c>
      <c r="N15" s="11">
        <f>SUM(B15:M15)/12</f>
        <v>1715.541666666667</v>
      </c>
    </row>
    <row r="16" spans="1:14" s="12" customFormat="1" ht="16.5" hidden="1" customHeight="1" thickTop="1">
      <c r="A16" s="21">
        <v>2005</v>
      </c>
      <c r="B16" s="11">
        <v>1833.94</v>
      </c>
      <c r="C16" s="11">
        <v>1882.39</v>
      </c>
      <c r="D16" s="11">
        <v>1981.88</v>
      </c>
      <c r="E16" s="11">
        <v>1893.9</v>
      </c>
      <c r="F16" s="11">
        <v>1743.36</v>
      </c>
      <c r="G16" s="11">
        <v>1730.99</v>
      </c>
      <c r="H16" s="11">
        <v>1778.4</v>
      </c>
      <c r="I16" s="11">
        <v>1867.45</v>
      </c>
      <c r="J16" s="11">
        <v>1839.5</v>
      </c>
      <c r="K16" s="11">
        <v>1928.3</v>
      </c>
      <c r="L16" s="11">
        <v>2050.16</v>
      </c>
      <c r="M16" s="11">
        <v>2247.11</v>
      </c>
      <c r="N16" s="11">
        <f>SUM(B16:M16)/12</f>
        <v>1898.115</v>
      </c>
    </row>
    <row r="17" spans="1:14" s="12" customFormat="1" ht="16.5" hidden="1" customHeight="1" thickTop="1">
      <c r="A17" s="21">
        <v>2006</v>
      </c>
      <c r="B17" s="11">
        <v>2377.4499999999998</v>
      </c>
      <c r="C17" s="11">
        <v>2454.91</v>
      </c>
      <c r="D17" s="11">
        <v>2428.77</v>
      </c>
      <c r="E17" s="11">
        <v>2621.11</v>
      </c>
      <c r="F17" s="11">
        <v>2860.93</v>
      </c>
      <c r="G17" s="11">
        <v>2477.0100000000002</v>
      </c>
      <c r="H17" s="11">
        <v>2512.17</v>
      </c>
      <c r="I17" s="11">
        <v>2459.48</v>
      </c>
      <c r="J17" s="11">
        <v>2472.36</v>
      </c>
      <c r="K17" s="11">
        <v>2653.82</v>
      </c>
      <c r="L17" s="11">
        <v>2701.99</v>
      </c>
      <c r="M17" s="11">
        <v>2813.14</v>
      </c>
      <c r="N17" s="11">
        <f t="shared" ref="N17:N22" si="1">AVERAGE(B17:M17)</f>
        <v>2569.4283333333333</v>
      </c>
    </row>
    <row r="18" spans="1:14" s="12" customFormat="1" ht="16.5" hidden="1" customHeight="1" thickTop="1">
      <c r="A18" s="21">
        <v>2007</v>
      </c>
      <c r="B18" s="11">
        <v>2808.34</v>
      </c>
      <c r="C18" s="11">
        <v>2831.61</v>
      </c>
      <c r="D18" s="11">
        <v>2760.97</v>
      </c>
      <c r="E18" s="11">
        <v>2814.17</v>
      </c>
      <c r="F18" s="11">
        <v>2794.25</v>
      </c>
      <c r="G18" s="11">
        <v>2676.93</v>
      </c>
      <c r="H18" s="11">
        <v>2732.44</v>
      </c>
      <c r="I18" s="11">
        <v>2514.88</v>
      </c>
      <c r="J18" s="11">
        <v>2390.6799999999998</v>
      </c>
      <c r="K18" s="11">
        <v>2441.9</v>
      </c>
      <c r="L18" s="11">
        <v>2506.2800000000002</v>
      </c>
      <c r="M18" s="11">
        <v>2381.14</v>
      </c>
      <c r="N18" s="11">
        <f t="shared" si="1"/>
        <v>2637.7991666666667</v>
      </c>
    </row>
    <row r="19" spans="1:14" s="12" customFormat="1" ht="16.5" hidden="1" customHeight="1" thickTop="1">
      <c r="A19" s="21">
        <v>2008</v>
      </c>
      <c r="B19" s="13">
        <v>2445.08</v>
      </c>
      <c r="C19" s="13">
        <v>2776.46</v>
      </c>
      <c r="D19" s="13">
        <v>3004.86</v>
      </c>
      <c r="E19" s="13">
        <v>2958.82</v>
      </c>
      <c r="F19" s="13">
        <v>2902.43</v>
      </c>
      <c r="G19" s="13">
        <v>2957.46</v>
      </c>
      <c r="H19" s="13">
        <v>3070.68</v>
      </c>
      <c r="I19" s="13">
        <v>2763.96</v>
      </c>
      <c r="J19" s="13">
        <v>2525.48</v>
      </c>
      <c r="K19" s="13">
        <v>2120.83</v>
      </c>
      <c r="L19" s="13">
        <v>1852.08</v>
      </c>
      <c r="M19" s="13">
        <v>1490.02</v>
      </c>
      <c r="N19" s="11">
        <f t="shared" si="1"/>
        <v>2572.3466666666668</v>
      </c>
    </row>
    <row r="20" spans="1:14" s="12" customFormat="1" ht="16.5" hidden="1" customHeight="1" thickTop="1">
      <c r="A20" s="21">
        <v>2009</v>
      </c>
      <c r="B20" s="13">
        <v>1412.79</v>
      </c>
      <c r="C20" s="13">
        <v>1329.81</v>
      </c>
      <c r="D20" s="13">
        <v>1335.5</v>
      </c>
      <c r="E20" s="13">
        <v>1420.5</v>
      </c>
      <c r="F20" s="13">
        <v>1460.09</v>
      </c>
      <c r="G20" s="13">
        <v>1573.33</v>
      </c>
      <c r="H20" s="13">
        <v>1667.53</v>
      </c>
      <c r="I20" s="13">
        <v>1933.39</v>
      </c>
      <c r="J20" s="13">
        <v>1833.6</v>
      </c>
      <c r="K20" s="13">
        <v>1878.18</v>
      </c>
      <c r="L20" s="13">
        <v>1948.9404761904761</v>
      </c>
      <c r="M20" s="13">
        <v>2179.69</v>
      </c>
      <c r="N20" s="11">
        <f t="shared" si="1"/>
        <v>1664.4458730158731</v>
      </c>
    </row>
    <row r="21" spans="1:14" s="12" customFormat="1" ht="16.5" hidden="1" customHeight="1" thickTop="1">
      <c r="A21" s="21">
        <v>2010</v>
      </c>
      <c r="B21" s="13">
        <v>2234.84</v>
      </c>
      <c r="C21" s="13">
        <v>2048.5749999999998</v>
      </c>
      <c r="D21" s="13">
        <v>2205.21</v>
      </c>
      <c r="E21" s="13">
        <v>2316.4</v>
      </c>
      <c r="F21" s="13">
        <v>2040.14</v>
      </c>
      <c r="G21" s="13">
        <v>1931.02</v>
      </c>
      <c r="H21" s="13">
        <v>1987.78</v>
      </c>
      <c r="I21" s="13">
        <v>2117.61</v>
      </c>
      <c r="J21" s="13">
        <v>2161.98</v>
      </c>
      <c r="K21" s="13">
        <v>2346.0700000000002</v>
      </c>
      <c r="L21" s="13">
        <v>2332.62</v>
      </c>
      <c r="M21" s="13">
        <v>2350.1</v>
      </c>
      <c r="N21" s="11">
        <f t="shared" si="1"/>
        <v>2172.6954166666665</v>
      </c>
    </row>
    <row r="22" spans="1:14" s="12" customFormat="1" ht="16.5" hidden="1" customHeight="1" thickTop="1">
      <c r="A22" s="21">
        <v>2011</v>
      </c>
      <c r="B22" s="13">
        <v>2439.13</v>
      </c>
      <c r="C22" s="13">
        <v>2507.7600000000002</v>
      </c>
      <c r="D22" s="13">
        <v>2552.19</v>
      </c>
      <c r="E22" s="13">
        <v>2662.3</v>
      </c>
      <c r="F22" s="13">
        <v>2591.6799999999998</v>
      </c>
      <c r="G22" s="13">
        <v>2555.04</v>
      </c>
      <c r="H22" s="13">
        <v>2511.6</v>
      </c>
      <c r="I22" s="13">
        <v>2392.16</v>
      </c>
      <c r="J22" s="13">
        <v>2296.31</v>
      </c>
      <c r="K22" s="13">
        <v>2171.85</v>
      </c>
      <c r="L22" s="13">
        <v>2073.15</v>
      </c>
      <c r="M22" s="13">
        <v>2021.48</v>
      </c>
      <c r="N22" s="11">
        <f t="shared" si="1"/>
        <v>2397.8875000000003</v>
      </c>
    </row>
    <row r="23" spans="1:14" s="12" customFormat="1" ht="16.5" customHeight="1" thickTop="1">
      <c r="A23" s="21">
        <v>2012</v>
      </c>
      <c r="B23" s="13">
        <v>2143.8200000000002</v>
      </c>
      <c r="C23" s="13">
        <v>2203.5500000000002</v>
      </c>
      <c r="D23" s="13">
        <v>2182.6</v>
      </c>
      <c r="E23" s="13">
        <v>2046.19</v>
      </c>
      <c r="F23" s="13">
        <v>2000.16</v>
      </c>
      <c r="G23" s="13">
        <v>1884.5</v>
      </c>
      <c r="H23" s="13">
        <v>1873.83</v>
      </c>
      <c r="I23" s="13">
        <v>1837.72</v>
      </c>
      <c r="J23" s="13">
        <v>2053.4899999999998</v>
      </c>
      <c r="K23" s="13">
        <v>1974.87</v>
      </c>
      <c r="L23" s="13">
        <v>1942.74</v>
      </c>
      <c r="M23" s="13">
        <v>2086.3000000000002</v>
      </c>
      <c r="N23" s="11">
        <f>AVERAGE(B23:M23)</f>
        <v>2019.1475</v>
      </c>
    </row>
    <row r="24" spans="1:14" s="12" customFormat="1" ht="16.5" customHeight="1">
      <c r="A24" s="21">
        <v>2013</v>
      </c>
      <c r="B24" s="13">
        <v>2037.71</v>
      </c>
      <c r="C24" s="13">
        <v>2053.14</v>
      </c>
      <c r="D24" s="13">
        <v>1912.78</v>
      </c>
      <c r="E24" s="13">
        <v>1856.24</v>
      </c>
      <c r="F24" s="13">
        <v>1830.26</v>
      </c>
      <c r="G24" s="13">
        <v>1816.01</v>
      </c>
      <c r="H24" s="13">
        <v>1767.36</v>
      </c>
      <c r="I24" s="13">
        <v>1814.45</v>
      </c>
      <c r="J24" s="13">
        <v>1760.1</v>
      </c>
      <c r="K24" s="13">
        <v>1812</v>
      </c>
      <c r="L24" s="13">
        <v>1748.92</v>
      </c>
      <c r="M24" s="13">
        <v>1738.48</v>
      </c>
      <c r="N24" s="11">
        <f>AVERAGE(B24:M24)</f>
        <v>1845.6208333333334</v>
      </c>
    </row>
    <row r="25" spans="1:14" s="12" customFormat="1" ht="16.5" customHeight="1">
      <c r="A25" s="21">
        <v>2014</v>
      </c>
      <c r="B25" s="13">
        <v>1726.21</v>
      </c>
      <c r="C25" s="13">
        <v>1693.59</v>
      </c>
      <c r="D25" s="13">
        <v>1703.24</v>
      </c>
      <c r="E25" s="13">
        <v>1809.38</v>
      </c>
      <c r="F25" s="13">
        <v>1748.85</v>
      </c>
      <c r="G25" s="13">
        <v>1834.15</v>
      </c>
      <c r="H25" s="13">
        <v>1945.11</v>
      </c>
      <c r="I25" s="13">
        <v>2029.89</v>
      </c>
      <c r="J25" s="13">
        <v>1992.13</v>
      </c>
      <c r="K25" s="13">
        <v>1937.93</v>
      </c>
      <c r="L25" s="13">
        <v>2053.61</v>
      </c>
      <c r="M25" s="13">
        <v>1912.92</v>
      </c>
      <c r="N25" s="11">
        <f>AVERAGE(B25:M25)</f>
        <v>1865.5841666666668</v>
      </c>
    </row>
    <row r="26" spans="1:14" s="12" customFormat="1" ht="16.5" customHeight="1">
      <c r="A26" s="21">
        <v>2015</v>
      </c>
      <c r="B26" s="13">
        <v>1808.1</v>
      </c>
      <c r="C26" s="13">
        <v>1820.43</v>
      </c>
      <c r="D26" s="13">
        <v>1772.26</v>
      </c>
      <c r="E26" s="13">
        <v>1816.8</v>
      </c>
      <c r="F26" s="13">
        <v>1804.82</v>
      </c>
      <c r="G26" s="13">
        <v>1683.19</v>
      </c>
      <c r="H26" s="13">
        <v>1637.75</v>
      </c>
      <c r="I26" s="13">
        <v>1539.45</v>
      </c>
      <c r="J26" s="13">
        <v>1588.49</v>
      </c>
      <c r="K26" s="13">
        <v>1523.65</v>
      </c>
      <c r="L26" s="13">
        <v>1465.38</v>
      </c>
      <c r="M26" s="13">
        <v>1493.89</v>
      </c>
      <c r="N26" s="11">
        <f>AVERAGE(B26:M26)</f>
        <v>1662.8508333333336</v>
      </c>
    </row>
    <row r="27" spans="1:14" s="12" customFormat="1" ht="16.5" customHeight="1">
      <c r="A27" s="21">
        <v>2016</v>
      </c>
      <c r="B27" s="13">
        <v>1479.09</v>
      </c>
      <c r="C27" s="13">
        <v>1535.23</v>
      </c>
      <c r="D27" s="13">
        <v>1530.21</v>
      </c>
      <c r="E27" s="13">
        <v>1563.95</v>
      </c>
      <c r="F27" s="13">
        <v>1555.95</v>
      </c>
      <c r="G27" s="13">
        <v>1591.83</v>
      </c>
      <c r="H27" s="13"/>
      <c r="I27" s="13"/>
      <c r="J27" s="13"/>
      <c r="K27" s="13"/>
      <c r="L27" s="13"/>
      <c r="M27" s="13"/>
      <c r="N27" s="11">
        <f>AVERAGE(B27:M27)</f>
        <v>1542.7099999999998</v>
      </c>
    </row>
    <row r="28" spans="1:14" s="1" customFormat="1">
      <c r="M28" s="15"/>
      <c r="N28" s="16" t="s">
        <v>21</v>
      </c>
    </row>
    <row r="29" spans="1:14" s="1" customFormat="1"/>
    <row r="30" spans="1:14" s="1" customFormat="1"/>
    <row r="31" spans="1:14" s="1" customFormat="1"/>
    <row r="32" spans="1:14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</sheetData>
  <phoneticPr fontId="2" type="noConversion"/>
  <printOptions horizontalCentered="1"/>
  <pageMargins left="0.39370078740157483" right="0.39370078740157483" top="0.59055118110236227" bottom="0.39370078740157483" header="0.51181102362204722" footer="0.19685039370078741"/>
  <pageSetup paperSize="9" scale="9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workbookViewId="0">
      <selection activeCell="H27" sqref="H27"/>
    </sheetView>
  </sheetViews>
  <sheetFormatPr defaultRowHeight="15"/>
  <cols>
    <col min="1" max="1" width="5.44140625" style="17" customWidth="1"/>
    <col min="2" max="14" width="8.44140625" style="17" customWidth="1"/>
    <col min="15" max="16384" width="8.88671875" style="17"/>
  </cols>
  <sheetData>
    <row r="1" spans="1:14" s="1" customFormat="1" ht="21" customHeight="1">
      <c r="A1" s="1" t="s">
        <v>23</v>
      </c>
    </row>
    <row r="2" spans="1:14" s="4" customFormat="1" ht="21" customHeight="1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s="4" customFormat="1" ht="16.5" hidden="1" customHeight="1" thickTop="1">
      <c r="A3" s="18">
        <v>1992</v>
      </c>
      <c r="B3" s="19">
        <v>7517.25</v>
      </c>
      <c r="C3" s="19">
        <v>7861.88</v>
      </c>
      <c r="D3" s="19">
        <v>7417.7</v>
      </c>
      <c r="E3" s="19">
        <v>7420.6</v>
      </c>
      <c r="F3" s="19">
        <v>7326.79</v>
      </c>
      <c r="G3" s="19">
        <v>7192.77</v>
      </c>
      <c r="H3" s="19">
        <v>7497.93</v>
      </c>
      <c r="I3" s="19">
        <v>7268</v>
      </c>
      <c r="J3" s="19">
        <v>6917.52</v>
      </c>
      <c r="K3" s="19">
        <v>6305.32</v>
      </c>
      <c r="L3" s="19">
        <v>5564.88</v>
      </c>
      <c r="M3" s="19">
        <v>5724.07</v>
      </c>
      <c r="N3" s="20">
        <f>SUM(B3:M3)/12</f>
        <v>7001.2258333333348</v>
      </c>
    </row>
    <row r="4" spans="1:14" s="4" customFormat="1" ht="16.5" hidden="1" customHeight="1">
      <c r="A4" s="18">
        <v>1993</v>
      </c>
      <c r="B4" s="19">
        <v>5930.93</v>
      </c>
      <c r="C4" s="19">
        <v>6038.68</v>
      </c>
      <c r="D4" s="19">
        <v>5971.3</v>
      </c>
      <c r="E4" s="19">
        <v>5972.33</v>
      </c>
      <c r="F4" s="19">
        <v>5762.55</v>
      </c>
      <c r="G4" s="19">
        <v>5532.43</v>
      </c>
      <c r="H4" s="19">
        <v>5036.2</v>
      </c>
      <c r="I4" s="19">
        <v>4721.8100000000004</v>
      </c>
      <c r="J4" s="19">
        <v>4352.8900000000003</v>
      </c>
      <c r="K4" s="19">
        <v>4448.8999999999996</v>
      </c>
      <c r="L4" s="19">
        <v>4633.8900000000003</v>
      </c>
      <c r="M4" s="19">
        <v>5119.12</v>
      </c>
      <c r="N4" s="20">
        <f t="shared" ref="N4:N11" si="0">SUM(B4:M4)/12</f>
        <v>5293.4191666666666</v>
      </c>
    </row>
    <row r="5" spans="1:14" s="4" customFormat="1" ht="16.5" hidden="1" customHeight="1">
      <c r="A5" s="18">
        <v>1994</v>
      </c>
      <c r="B5" s="19">
        <v>5577.95</v>
      </c>
      <c r="C5" s="19">
        <v>5824.95</v>
      </c>
      <c r="D5" s="19">
        <v>5587.54</v>
      </c>
      <c r="E5" s="19">
        <v>5407.97</v>
      </c>
      <c r="F5" s="19">
        <v>6086.65</v>
      </c>
      <c r="G5" s="19">
        <v>6281.84</v>
      </c>
      <c r="H5" s="19">
        <v>6226.76</v>
      </c>
      <c r="I5" s="19">
        <v>5859.5</v>
      </c>
      <c r="J5" s="19">
        <v>6364.75</v>
      </c>
      <c r="K5" s="19">
        <v>6748.29</v>
      </c>
      <c r="L5" s="19">
        <v>7556.14</v>
      </c>
      <c r="M5" s="19">
        <v>8555.5</v>
      </c>
      <c r="N5" s="20">
        <f t="shared" si="0"/>
        <v>6339.82</v>
      </c>
    </row>
    <row r="6" spans="1:14" s="4" customFormat="1" ht="16.5" hidden="1" customHeight="1">
      <c r="A6" s="18">
        <v>1995</v>
      </c>
      <c r="B6" s="19">
        <v>9592.5499999999993</v>
      </c>
      <c r="C6" s="19">
        <v>8505.4500000000007</v>
      </c>
      <c r="D6" s="19">
        <v>7531.91</v>
      </c>
      <c r="E6" s="19">
        <v>7397.83</v>
      </c>
      <c r="F6" s="19">
        <v>7232.19</v>
      </c>
      <c r="G6" s="19">
        <v>7871.57</v>
      </c>
      <c r="H6" s="19">
        <v>8596.57</v>
      </c>
      <c r="I6" s="19">
        <v>8942.0499999999993</v>
      </c>
      <c r="J6" s="19">
        <v>8405.2099999999991</v>
      </c>
      <c r="K6" s="19">
        <v>8061.73</v>
      </c>
      <c r="L6" s="19">
        <v>8505.91</v>
      </c>
      <c r="M6" s="19">
        <v>8090.89</v>
      </c>
      <c r="N6" s="20">
        <f t="shared" si="0"/>
        <v>8227.8216666666649</v>
      </c>
    </row>
    <row r="7" spans="1:14" s="4" customFormat="1" ht="16.5" hidden="1" customHeight="1">
      <c r="A7" s="18">
        <v>1996</v>
      </c>
      <c r="B7" s="19">
        <v>7862.05</v>
      </c>
      <c r="C7" s="19">
        <v>8215.5499999999993</v>
      </c>
      <c r="D7" s="19">
        <v>8021.74</v>
      </c>
      <c r="E7" s="19">
        <v>8042.85</v>
      </c>
      <c r="F7" s="19">
        <v>8026.55</v>
      </c>
      <c r="G7" s="19">
        <v>7709.48</v>
      </c>
      <c r="H7" s="19">
        <v>7203.65</v>
      </c>
      <c r="I7" s="19">
        <v>7054.36</v>
      </c>
      <c r="J7" s="19">
        <v>7318.05</v>
      </c>
      <c r="K7" s="19">
        <v>7031.39</v>
      </c>
      <c r="L7" s="19">
        <v>6943.38</v>
      </c>
      <c r="M7" s="19">
        <v>6580.75</v>
      </c>
      <c r="N7" s="20">
        <f t="shared" si="0"/>
        <v>7500.8166666666666</v>
      </c>
    </row>
    <row r="8" spans="1:14" s="4" customFormat="1" ht="16.5" hidden="1" customHeight="1" thickTop="1">
      <c r="A8" s="18">
        <v>1997</v>
      </c>
      <c r="B8" s="19">
        <v>7071.55</v>
      </c>
      <c r="C8" s="19">
        <v>7734.53</v>
      </c>
      <c r="D8" s="19">
        <v>7895.87</v>
      </c>
      <c r="E8" s="19">
        <v>7315.52</v>
      </c>
      <c r="F8" s="19">
        <v>7482.85</v>
      </c>
      <c r="G8" s="19">
        <v>7062.48</v>
      </c>
      <c r="H8" s="19">
        <v>6835.8</v>
      </c>
      <c r="I8" s="19">
        <v>6761.3</v>
      </c>
      <c r="J8" s="19">
        <v>6503.84</v>
      </c>
      <c r="K8" s="19">
        <v>6380.33</v>
      </c>
      <c r="L8" s="19">
        <v>6139.5</v>
      </c>
      <c r="M8" s="19">
        <v>5945.36</v>
      </c>
      <c r="N8" s="20">
        <f t="shared" si="0"/>
        <v>6927.4108333333343</v>
      </c>
    </row>
    <row r="9" spans="1:14" s="4" customFormat="1" ht="16.5" hidden="1" customHeight="1" thickTop="1">
      <c r="A9" s="18">
        <v>1998</v>
      </c>
      <c r="B9" s="19">
        <v>5492</v>
      </c>
      <c r="C9" s="19">
        <v>5386</v>
      </c>
      <c r="D9" s="19">
        <v>5399</v>
      </c>
      <c r="E9" s="19">
        <v>5394</v>
      </c>
      <c r="F9" s="19">
        <v>5020</v>
      </c>
      <c r="G9" s="19">
        <v>4476</v>
      </c>
      <c r="H9" s="19">
        <v>4325</v>
      </c>
      <c r="I9" s="19">
        <v>4081</v>
      </c>
      <c r="J9" s="19">
        <v>4102</v>
      </c>
      <c r="K9" s="19">
        <v>3872</v>
      </c>
      <c r="L9" s="19">
        <v>4132</v>
      </c>
      <c r="M9" s="19">
        <v>3878</v>
      </c>
      <c r="N9" s="20">
        <f t="shared" si="0"/>
        <v>4629.75</v>
      </c>
    </row>
    <row r="10" spans="1:14" s="4" customFormat="1" ht="16.5" hidden="1" customHeight="1" thickTop="1">
      <c r="A10" s="18">
        <v>1999</v>
      </c>
      <c r="B10" s="20">
        <v>4272</v>
      </c>
      <c r="C10" s="20">
        <v>4629</v>
      </c>
      <c r="D10" s="20">
        <v>5015</v>
      </c>
      <c r="E10" s="20">
        <v>5105</v>
      </c>
      <c r="F10" s="20">
        <v>5403</v>
      </c>
      <c r="G10" s="20">
        <v>5198</v>
      </c>
      <c r="H10" s="20">
        <v>5704</v>
      </c>
      <c r="I10" s="20">
        <v>6452</v>
      </c>
      <c r="J10" s="20">
        <v>7031</v>
      </c>
      <c r="K10" s="20">
        <v>7325</v>
      </c>
      <c r="L10" s="20">
        <v>7953</v>
      </c>
      <c r="M10" s="20">
        <v>8087</v>
      </c>
      <c r="N10" s="20">
        <f t="shared" si="0"/>
        <v>6014.5</v>
      </c>
    </row>
    <row r="11" spans="1:14" s="4" customFormat="1" ht="16.5" hidden="1" customHeight="1" thickTop="1">
      <c r="A11" s="18">
        <v>2000</v>
      </c>
      <c r="B11" s="20">
        <v>8314</v>
      </c>
      <c r="C11" s="20">
        <v>9658</v>
      </c>
      <c r="D11" s="20">
        <v>10284</v>
      </c>
      <c r="E11" s="20">
        <v>9731</v>
      </c>
      <c r="F11" s="20">
        <v>10134</v>
      </c>
      <c r="G11" s="20">
        <v>8415</v>
      </c>
      <c r="H11" s="20">
        <v>8168</v>
      </c>
      <c r="I11" s="20">
        <v>8007</v>
      </c>
      <c r="J11" s="20">
        <v>8637.98</v>
      </c>
      <c r="K11" s="20">
        <v>7678</v>
      </c>
      <c r="L11" s="20">
        <v>7340</v>
      </c>
      <c r="M11" s="20">
        <v>7314</v>
      </c>
      <c r="N11" s="20">
        <f t="shared" si="0"/>
        <v>8640.0816666666669</v>
      </c>
    </row>
    <row r="12" spans="1:14" s="4" customFormat="1" ht="16.5" hidden="1" customHeight="1" thickTop="1">
      <c r="A12" s="18">
        <v>2001</v>
      </c>
      <c r="B12" s="20">
        <v>6995</v>
      </c>
      <c r="C12" s="20">
        <v>6524</v>
      </c>
      <c r="D12" s="20">
        <v>6134</v>
      </c>
      <c r="E12" s="20">
        <v>6330</v>
      </c>
      <c r="F12" s="20">
        <v>7061</v>
      </c>
      <c r="G12" s="20">
        <v>6641</v>
      </c>
      <c r="H12" s="20">
        <v>5937</v>
      </c>
      <c r="I12" s="20">
        <v>5521</v>
      </c>
      <c r="J12" s="20">
        <v>5027</v>
      </c>
      <c r="K12" s="20">
        <v>4825</v>
      </c>
      <c r="L12" s="20">
        <v>5078</v>
      </c>
      <c r="M12" s="20">
        <v>5263.82</v>
      </c>
      <c r="N12" s="20">
        <f>SUM(B12:M12)/12</f>
        <v>5944.7350000000006</v>
      </c>
    </row>
    <row r="13" spans="1:14" s="4" customFormat="1" ht="16.5" hidden="1" customHeight="1" thickTop="1">
      <c r="A13" s="18">
        <v>2002</v>
      </c>
      <c r="B13" s="20">
        <v>6043</v>
      </c>
      <c r="C13" s="20">
        <v>6029</v>
      </c>
      <c r="D13" s="20">
        <v>6538</v>
      </c>
      <c r="E13" s="20">
        <v>6958.21</v>
      </c>
      <c r="F13" s="20">
        <v>6761.36</v>
      </c>
      <c r="G13" s="20">
        <v>7119.86</v>
      </c>
      <c r="H13" s="20">
        <v>7142.72</v>
      </c>
      <c r="I13" s="20">
        <v>6717.14</v>
      </c>
      <c r="J13" s="20">
        <v>6640.24</v>
      </c>
      <c r="K13" s="20">
        <v>6804.46</v>
      </c>
      <c r="L13" s="20">
        <v>7313.93</v>
      </c>
      <c r="M13" s="20">
        <v>7193.16</v>
      </c>
      <c r="N13" s="20">
        <f>SUM(B13:M13)/12</f>
        <v>6771.756666666668</v>
      </c>
    </row>
    <row r="14" spans="1:14" s="4" customFormat="1" ht="16.5" hidden="1" customHeight="1" thickTop="1">
      <c r="A14" s="18">
        <v>2003</v>
      </c>
      <c r="B14" s="9">
        <v>8026.02</v>
      </c>
      <c r="C14" s="9">
        <v>8623</v>
      </c>
      <c r="D14" s="9">
        <v>8378.81</v>
      </c>
      <c r="E14" s="9">
        <v>7910.13</v>
      </c>
      <c r="F14" s="9">
        <v>8330.6299999999992</v>
      </c>
      <c r="G14" s="9">
        <v>8874.76</v>
      </c>
      <c r="H14" s="9">
        <v>8797.39</v>
      </c>
      <c r="I14" s="9">
        <v>9351.3799999999992</v>
      </c>
      <c r="J14" s="9">
        <v>9965.34</v>
      </c>
      <c r="K14" s="9">
        <v>11047.17</v>
      </c>
      <c r="L14" s="9">
        <v>12086.5</v>
      </c>
      <c r="M14" s="9">
        <v>14162.5</v>
      </c>
      <c r="N14" s="9">
        <f>SUM(B14:M14)/12</f>
        <v>9629.4691666666658</v>
      </c>
    </row>
    <row r="15" spans="1:14" s="24" customFormat="1" ht="16.5" hidden="1" customHeight="1" thickTop="1">
      <c r="A15" s="22">
        <v>2004</v>
      </c>
      <c r="B15" s="23">
        <v>15326.55</v>
      </c>
      <c r="C15" s="23">
        <v>15145.13</v>
      </c>
      <c r="D15" s="23">
        <v>13715</v>
      </c>
      <c r="E15" s="23">
        <v>12848.13</v>
      </c>
      <c r="F15" s="23">
        <v>11118.29</v>
      </c>
      <c r="G15" s="23">
        <v>13533.52</v>
      </c>
      <c r="H15" s="23">
        <v>15023.3</v>
      </c>
      <c r="I15" s="23">
        <v>13679.52</v>
      </c>
      <c r="J15" s="23">
        <v>13270.91</v>
      </c>
      <c r="K15" s="23">
        <v>14404.29</v>
      </c>
      <c r="L15" s="23">
        <v>14045.45</v>
      </c>
      <c r="M15" s="23">
        <v>13768.81</v>
      </c>
      <c r="N15" s="23">
        <f>SUM(B15:M15)/12</f>
        <v>13823.241666666669</v>
      </c>
    </row>
    <row r="16" spans="1:14" s="24" customFormat="1" ht="16.5" hidden="1" customHeight="1" thickTop="1">
      <c r="A16" s="22">
        <v>2005</v>
      </c>
      <c r="B16" s="23">
        <v>14501.25</v>
      </c>
      <c r="C16" s="23">
        <v>15344.63</v>
      </c>
      <c r="D16" s="23">
        <v>16184.52</v>
      </c>
      <c r="E16" s="23">
        <v>16136.43</v>
      </c>
      <c r="F16" s="23">
        <v>16919.75</v>
      </c>
      <c r="G16" s="23">
        <v>16154.43</v>
      </c>
      <c r="H16" s="23">
        <v>14570.83</v>
      </c>
      <c r="I16" s="23">
        <v>14886.93</v>
      </c>
      <c r="J16" s="23">
        <v>14223.07</v>
      </c>
      <c r="K16" s="23">
        <v>12396.55</v>
      </c>
      <c r="L16" s="23">
        <v>12111.48</v>
      </c>
      <c r="M16" s="23">
        <v>13425.63</v>
      </c>
      <c r="N16" s="23">
        <f>SUM(B16:M16)/12</f>
        <v>14737.958333333334</v>
      </c>
    </row>
    <row r="17" spans="1:14" s="24" customFormat="1" ht="16.5" hidden="1" customHeight="1" thickTop="1">
      <c r="A17" s="22">
        <v>2006</v>
      </c>
      <c r="B17" s="23">
        <v>14549.64</v>
      </c>
      <c r="C17" s="23">
        <v>14975</v>
      </c>
      <c r="D17" s="23">
        <v>14893.04</v>
      </c>
      <c r="E17" s="23">
        <v>17931.810000000001</v>
      </c>
      <c r="F17" s="23">
        <v>21064.52</v>
      </c>
      <c r="G17" s="23">
        <v>20747.05</v>
      </c>
      <c r="H17" s="23">
        <v>26568.57</v>
      </c>
      <c r="I17" s="23">
        <v>30727.95</v>
      </c>
      <c r="J17" s="23">
        <v>30117.38</v>
      </c>
      <c r="K17" s="23">
        <v>32692.5</v>
      </c>
      <c r="L17" s="23">
        <v>32099.77</v>
      </c>
      <c r="M17" s="23">
        <v>34559.08</v>
      </c>
      <c r="N17" s="23">
        <f t="shared" ref="N17:N22" si="1">AVERAGE(B17:M17)</f>
        <v>24243.859166666665</v>
      </c>
    </row>
    <row r="18" spans="1:14" s="24" customFormat="1" ht="16.5" hidden="1" customHeight="1" thickTop="1">
      <c r="A18" s="22">
        <v>2007</v>
      </c>
      <c r="B18" s="23">
        <v>36795.230000000003</v>
      </c>
      <c r="C18" s="23">
        <v>41171.129999999997</v>
      </c>
      <c r="D18" s="23">
        <v>46303.41</v>
      </c>
      <c r="E18" s="23">
        <v>50249.47</v>
      </c>
      <c r="F18" s="23">
        <v>52160.83</v>
      </c>
      <c r="G18" s="23">
        <v>41704.76</v>
      </c>
      <c r="H18" s="23">
        <v>33416.589999999997</v>
      </c>
      <c r="I18" s="23">
        <v>27643.18</v>
      </c>
      <c r="J18" s="23">
        <v>29526</v>
      </c>
      <c r="K18" s="23">
        <v>31044.89</v>
      </c>
      <c r="L18" s="23">
        <v>30599.89</v>
      </c>
      <c r="M18" s="23">
        <v>25979.03</v>
      </c>
      <c r="N18" s="23">
        <f t="shared" si="1"/>
        <v>37216.200833333336</v>
      </c>
    </row>
    <row r="19" spans="1:14" s="24" customFormat="1" ht="16.5" hidden="1" customHeight="1" thickTop="1">
      <c r="A19" s="22">
        <v>2008</v>
      </c>
      <c r="B19" s="25">
        <v>27679.77</v>
      </c>
      <c r="C19" s="25">
        <v>27948.45</v>
      </c>
      <c r="D19" s="25">
        <v>31216.97</v>
      </c>
      <c r="E19" s="25">
        <v>28755.91</v>
      </c>
      <c r="F19" s="25">
        <v>25728.880000000001</v>
      </c>
      <c r="G19" s="25">
        <v>22539.05</v>
      </c>
      <c r="H19" s="25">
        <v>20156.09</v>
      </c>
      <c r="I19" s="25">
        <v>18916.75</v>
      </c>
      <c r="J19" s="25">
        <v>17788.52</v>
      </c>
      <c r="K19" s="25">
        <v>12133.26</v>
      </c>
      <c r="L19" s="25">
        <v>10697.88</v>
      </c>
      <c r="M19" s="25">
        <v>9682.14</v>
      </c>
      <c r="N19" s="23">
        <f t="shared" si="1"/>
        <v>21103.639166666664</v>
      </c>
    </row>
    <row r="20" spans="1:14" s="24" customFormat="1" ht="16.5" hidden="1" customHeight="1" thickTop="1">
      <c r="A20" s="22">
        <v>2009</v>
      </c>
      <c r="B20" s="25">
        <v>11302.38</v>
      </c>
      <c r="C20" s="25">
        <v>10403.75</v>
      </c>
      <c r="D20" s="25">
        <v>9692.9500000000007</v>
      </c>
      <c r="E20" s="25">
        <v>11158</v>
      </c>
      <c r="F20" s="25">
        <v>12628.82</v>
      </c>
      <c r="G20" s="25">
        <v>14955.91</v>
      </c>
      <c r="H20" s="25">
        <v>15980.33</v>
      </c>
      <c r="I20" s="25">
        <v>19634.88</v>
      </c>
      <c r="J20" s="25">
        <v>17467.73</v>
      </c>
      <c r="K20" s="25">
        <v>18519.66</v>
      </c>
      <c r="L20" s="25">
        <v>16986.904761904763</v>
      </c>
      <c r="M20" s="25">
        <v>17060.71</v>
      </c>
      <c r="N20" s="23">
        <f t="shared" si="1"/>
        <v>14649.335396825396</v>
      </c>
    </row>
    <row r="21" spans="1:14" s="24" customFormat="1" ht="16.5" hidden="1" customHeight="1" thickTop="1">
      <c r="A21" s="22">
        <v>2010</v>
      </c>
      <c r="B21" s="25">
        <v>18434.63</v>
      </c>
      <c r="C21" s="25">
        <v>18970.375</v>
      </c>
      <c r="D21" s="25">
        <v>22453.8</v>
      </c>
      <c r="E21" s="25">
        <v>26022.75</v>
      </c>
      <c r="F21" s="25">
        <v>22001.71</v>
      </c>
      <c r="G21" s="25">
        <v>19383.18</v>
      </c>
      <c r="H21" s="25">
        <v>19512.84</v>
      </c>
      <c r="I21" s="25">
        <v>21408.93</v>
      </c>
      <c r="J21" s="25">
        <v>22640.57</v>
      </c>
      <c r="K21" s="25">
        <v>23802.02</v>
      </c>
      <c r="L21" s="25">
        <v>22905.46</v>
      </c>
      <c r="M21" s="25">
        <v>24107.26</v>
      </c>
      <c r="N21" s="23">
        <f t="shared" si="1"/>
        <v>21803.627083333333</v>
      </c>
    </row>
    <row r="22" spans="1:14" s="24" customFormat="1" ht="16.5" hidden="1" customHeight="1" thickTop="1">
      <c r="A22" s="21">
        <v>2011</v>
      </c>
      <c r="B22" s="13">
        <v>25642.38</v>
      </c>
      <c r="C22" s="13">
        <v>28249.5</v>
      </c>
      <c r="D22" s="13">
        <v>26807.39</v>
      </c>
      <c r="E22" s="13">
        <v>26325.14</v>
      </c>
      <c r="F22" s="13">
        <v>24206.5</v>
      </c>
      <c r="G22" s="13">
        <v>22349.21</v>
      </c>
      <c r="H22" s="13">
        <v>23726.31</v>
      </c>
      <c r="I22" s="13">
        <v>22079.55</v>
      </c>
      <c r="J22" s="13">
        <v>20388.3</v>
      </c>
      <c r="K22" s="13">
        <v>18882.86</v>
      </c>
      <c r="L22" s="13">
        <v>17879.439999999999</v>
      </c>
      <c r="M22" s="13">
        <v>18148.88</v>
      </c>
      <c r="N22" s="11">
        <f t="shared" si="1"/>
        <v>22890.454999999998</v>
      </c>
    </row>
    <row r="23" spans="1:14" s="24" customFormat="1" ht="16.5" customHeight="1" thickTop="1">
      <c r="A23" s="21">
        <v>2012</v>
      </c>
      <c r="B23" s="13">
        <v>19818.21</v>
      </c>
      <c r="C23" s="13">
        <v>20461.55</v>
      </c>
      <c r="D23" s="13">
        <v>18705.57</v>
      </c>
      <c r="E23" s="13">
        <v>17894.080000000002</v>
      </c>
      <c r="F23" s="13">
        <v>17017.39</v>
      </c>
      <c r="G23" s="13">
        <v>16535.79</v>
      </c>
      <c r="H23" s="13">
        <v>16155.12</v>
      </c>
      <c r="I23" s="13">
        <v>15653.64</v>
      </c>
      <c r="J23" s="13">
        <v>17213</v>
      </c>
      <c r="K23" s="13">
        <v>17242.169999999998</v>
      </c>
      <c r="L23" s="13">
        <v>16293.18</v>
      </c>
      <c r="M23" s="13">
        <v>17403.95</v>
      </c>
      <c r="N23" s="11">
        <f>AVERAGE(B23:M23)</f>
        <v>17532.804166666665</v>
      </c>
    </row>
    <row r="24" spans="1:14" s="24" customFormat="1" ht="16.5" customHeight="1">
      <c r="A24" s="21">
        <v>2013</v>
      </c>
      <c r="B24" s="13">
        <v>17459.89</v>
      </c>
      <c r="C24" s="13">
        <v>17728.63</v>
      </c>
      <c r="D24" s="13">
        <v>16725.13</v>
      </c>
      <c r="E24" s="13">
        <v>15631.55</v>
      </c>
      <c r="F24" s="13">
        <v>14947.98</v>
      </c>
      <c r="G24" s="13">
        <v>14266.88</v>
      </c>
      <c r="H24" s="13">
        <v>13702.18</v>
      </c>
      <c r="I24" s="13">
        <v>14278.22</v>
      </c>
      <c r="J24" s="13">
        <v>13776.19</v>
      </c>
      <c r="K24" s="13">
        <v>14066.41</v>
      </c>
      <c r="L24" s="13">
        <v>13725.12</v>
      </c>
      <c r="M24" s="13">
        <v>13911.13</v>
      </c>
      <c r="N24" s="11">
        <f>AVERAGE(B24:M24)</f>
        <v>15018.275833333335</v>
      </c>
    </row>
    <row r="25" spans="1:14" s="24" customFormat="1" ht="16.5" customHeight="1">
      <c r="A25" s="21">
        <v>2014</v>
      </c>
      <c r="B25" s="13">
        <v>14076.37</v>
      </c>
      <c r="C25" s="13">
        <v>14191.63</v>
      </c>
      <c r="D25" s="13">
        <v>15656.79</v>
      </c>
      <c r="E25" s="13">
        <v>17370.75</v>
      </c>
      <c r="F25" s="13">
        <v>19434.38</v>
      </c>
      <c r="G25" s="13">
        <v>18568.22</v>
      </c>
      <c r="H25" s="13">
        <v>19046.740000000002</v>
      </c>
      <c r="I25" s="13">
        <v>18572.38</v>
      </c>
      <c r="J25" s="13">
        <v>18075.8</v>
      </c>
      <c r="K25" s="13">
        <v>15765.33</v>
      </c>
      <c r="L25" s="13">
        <v>15702.38</v>
      </c>
      <c r="M25" s="13">
        <v>15914.29</v>
      </c>
      <c r="N25" s="11">
        <f>AVERAGE(B25:M25)</f>
        <v>16864.588333333333</v>
      </c>
    </row>
    <row r="26" spans="1:14" s="24" customFormat="1" ht="16.5" customHeight="1">
      <c r="A26" s="21">
        <v>2015</v>
      </c>
      <c r="B26" s="13">
        <v>14766.9</v>
      </c>
      <c r="C26" s="13">
        <v>14531.13</v>
      </c>
      <c r="D26" s="13">
        <v>13742.16</v>
      </c>
      <c r="E26" s="13">
        <v>12779.75</v>
      </c>
      <c r="F26" s="13">
        <v>13505</v>
      </c>
      <c r="G26" s="13">
        <v>12776.59</v>
      </c>
      <c r="H26" s="13">
        <v>11380.54</v>
      </c>
      <c r="I26" s="13">
        <v>10338.75</v>
      </c>
      <c r="J26" s="13">
        <v>9895.4500000000007</v>
      </c>
      <c r="K26" s="13">
        <v>10341.36</v>
      </c>
      <c r="L26" s="13">
        <v>9228.57</v>
      </c>
      <c r="M26" s="13">
        <v>8688.69</v>
      </c>
      <c r="N26" s="11">
        <f>AVERAGE(B26:M26)</f>
        <v>11831.240833333335</v>
      </c>
    </row>
    <row r="27" spans="1:14" s="24" customFormat="1" ht="16.5" customHeight="1">
      <c r="A27" s="21">
        <v>2016</v>
      </c>
      <c r="B27" s="13">
        <v>8479.8799999999992</v>
      </c>
      <c r="C27" s="13">
        <v>8306.43</v>
      </c>
      <c r="D27" s="13">
        <v>8700.9500000000007</v>
      </c>
      <c r="E27" s="13">
        <v>8849.64</v>
      </c>
      <c r="F27" s="13">
        <v>8685.8799999999992</v>
      </c>
      <c r="G27" s="13">
        <v>8911.7000000000007</v>
      </c>
      <c r="H27" s="13"/>
      <c r="I27" s="13"/>
      <c r="J27" s="13"/>
      <c r="K27" s="13"/>
      <c r="L27" s="13"/>
      <c r="M27" s="13"/>
      <c r="N27" s="11">
        <f>AVERAGE(B27:M27)</f>
        <v>8655.746666666666</v>
      </c>
    </row>
    <row r="28" spans="1:14" s="1" customFormat="1">
      <c r="M28" s="15"/>
      <c r="N28" s="16" t="s">
        <v>21</v>
      </c>
    </row>
    <row r="29" spans="1:14" s="1" customFormat="1"/>
    <row r="30" spans="1:14" s="1" customFormat="1"/>
    <row r="31" spans="1:14" s="1" customFormat="1"/>
  </sheetData>
  <phoneticPr fontId="2" type="noConversion"/>
  <printOptions horizontalCentered="1"/>
  <pageMargins left="0.39370078740157483" right="0.39370078740157483" top="0.59055118110236227" bottom="0.39370078740157483" header="0.51181102362204722" footer="0.19685039370078741"/>
  <pageSetup paperSize="9" scale="9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workbookViewId="0">
      <selection activeCell="H27" sqref="H27"/>
    </sheetView>
  </sheetViews>
  <sheetFormatPr defaultRowHeight="15"/>
  <cols>
    <col min="1" max="1" width="5.44140625" style="17" customWidth="1"/>
    <col min="2" max="14" width="8.44140625" style="17" customWidth="1"/>
    <col min="15" max="16384" width="8.88671875" style="17"/>
  </cols>
  <sheetData>
    <row r="1" spans="1:14" s="1" customFormat="1" ht="21" customHeight="1">
      <c r="A1" s="1" t="s">
        <v>26</v>
      </c>
    </row>
    <row r="2" spans="1:14" s="4" customFormat="1" ht="21" customHeight="1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s="4" customFormat="1" ht="16.5" hidden="1" customHeight="1" thickTop="1">
      <c r="A3" s="18">
        <v>1992</v>
      </c>
      <c r="B3" s="19">
        <v>5474.88</v>
      </c>
      <c r="C3" s="19">
        <v>5613.23</v>
      </c>
      <c r="D3" s="19">
        <v>5629.55</v>
      </c>
      <c r="E3" s="19">
        <v>5835.65</v>
      </c>
      <c r="F3" s="19">
        <v>6118.58</v>
      </c>
      <c r="G3" s="19">
        <v>6615.61</v>
      </c>
      <c r="H3" s="19">
        <v>6985.9</v>
      </c>
      <c r="I3" s="19">
        <v>6777.45</v>
      </c>
      <c r="J3" s="19">
        <v>6640.73</v>
      </c>
      <c r="K3" s="19">
        <v>6013.11</v>
      </c>
      <c r="L3" s="19">
        <v>5720.1</v>
      </c>
      <c r="M3" s="19">
        <v>5753.19</v>
      </c>
      <c r="N3" s="20">
        <f>SUM(B3:M3)/12</f>
        <v>6098.1650000000009</v>
      </c>
    </row>
    <row r="4" spans="1:14" s="4" customFormat="1" ht="16.5" hidden="1" customHeight="1">
      <c r="A4" s="18">
        <v>1993</v>
      </c>
      <c r="B4" s="19">
        <v>5898</v>
      </c>
      <c r="C4" s="19">
        <v>5788.85</v>
      </c>
      <c r="D4" s="19">
        <v>5657.02</v>
      </c>
      <c r="E4" s="19">
        <v>5588</v>
      </c>
      <c r="F4" s="19">
        <v>5501.84</v>
      </c>
      <c r="G4" s="19">
        <v>5109.84</v>
      </c>
      <c r="H4" s="19">
        <v>4970.1400000000003</v>
      </c>
      <c r="I4" s="19">
        <v>4807.1400000000003</v>
      </c>
      <c r="J4" s="19">
        <v>4491.25</v>
      </c>
      <c r="K4" s="19">
        <v>4678.0200000000004</v>
      </c>
      <c r="L4" s="19">
        <v>4638.7700000000004</v>
      </c>
      <c r="M4" s="19">
        <v>4775.1899999999996</v>
      </c>
      <c r="N4" s="20">
        <f t="shared" ref="N4:N11" si="0">SUM(B4:M4)/12</f>
        <v>5158.671666666668</v>
      </c>
    </row>
    <row r="5" spans="1:14" s="4" customFormat="1" ht="16.5" hidden="1" customHeight="1">
      <c r="A5" s="18">
        <v>1994</v>
      </c>
      <c r="B5" s="19">
        <v>4940.08</v>
      </c>
      <c r="C5" s="19">
        <v>5439.53</v>
      </c>
      <c r="D5" s="19">
        <v>5402.67</v>
      </c>
      <c r="E5" s="19">
        <v>5383.34</v>
      </c>
      <c r="F5" s="19">
        <v>5501.45</v>
      </c>
      <c r="G5" s="19">
        <v>5506.11</v>
      </c>
      <c r="H5" s="19">
        <v>5307.79</v>
      </c>
      <c r="I5" s="19">
        <v>5158.5200000000004</v>
      </c>
      <c r="J5" s="19">
        <v>5317.68</v>
      </c>
      <c r="K5" s="19">
        <v>5469.83</v>
      </c>
      <c r="L5" s="19">
        <v>6157.05</v>
      </c>
      <c r="M5" s="19">
        <v>5942.75</v>
      </c>
      <c r="N5" s="20">
        <f t="shared" si="0"/>
        <v>5460.5666666666675</v>
      </c>
    </row>
    <row r="6" spans="1:14" s="4" customFormat="1" ht="16.5" hidden="1" customHeight="1">
      <c r="A6" s="18">
        <v>1995</v>
      </c>
      <c r="B6" s="19">
        <v>6196.1</v>
      </c>
      <c r="C6" s="19">
        <v>5474.03</v>
      </c>
      <c r="D6" s="19">
        <v>5528.59</v>
      </c>
      <c r="E6" s="19">
        <v>5869.44</v>
      </c>
      <c r="F6" s="19">
        <v>5923.6</v>
      </c>
      <c r="G6" s="19">
        <v>6666.14</v>
      </c>
      <c r="H6" s="19">
        <v>6664.67</v>
      </c>
      <c r="I6" s="19">
        <v>6984.59</v>
      </c>
      <c r="J6" s="19">
        <v>6323.88</v>
      </c>
      <c r="K6" s="19">
        <v>6216.59</v>
      </c>
      <c r="L6" s="19">
        <v>6383.91</v>
      </c>
      <c r="M6" s="19">
        <v>6286.34</v>
      </c>
      <c r="N6" s="20">
        <f t="shared" si="0"/>
        <v>6209.8233333333337</v>
      </c>
    </row>
    <row r="7" spans="1:14" s="4" customFormat="1" ht="16.5" hidden="1" customHeight="1">
      <c r="A7" s="18">
        <v>1996</v>
      </c>
      <c r="B7" s="19">
        <v>6269.05</v>
      </c>
      <c r="C7" s="19">
        <v>6192.19</v>
      </c>
      <c r="D7" s="19">
        <v>6192.33</v>
      </c>
      <c r="E7" s="19">
        <v>6477.45</v>
      </c>
      <c r="F7" s="19">
        <v>6409</v>
      </c>
      <c r="G7" s="19">
        <v>6189.08</v>
      </c>
      <c r="H7" s="19">
        <v>6246.8</v>
      </c>
      <c r="I7" s="19">
        <v>6106.83</v>
      </c>
      <c r="J7" s="19">
        <v>6098.62</v>
      </c>
      <c r="K7" s="19">
        <v>5939.07</v>
      </c>
      <c r="L7" s="19">
        <v>5988.74</v>
      </c>
      <c r="M7" s="19">
        <v>5832.4</v>
      </c>
      <c r="N7" s="20">
        <f t="shared" si="0"/>
        <v>6161.7966666666662</v>
      </c>
    </row>
    <row r="8" spans="1:14" s="4" customFormat="1" ht="16.5" hidden="1" customHeight="1" thickTop="1">
      <c r="A8" s="18">
        <v>1997</v>
      </c>
      <c r="B8" s="19">
        <v>5874.89</v>
      </c>
      <c r="C8" s="19">
        <v>5880.75</v>
      </c>
      <c r="D8" s="19">
        <v>5905.26</v>
      </c>
      <c r="E8" s="19">
        <v>5710.45</v>
      </c>
      <c r="F8" s="19">
        <v>5708</v>
      </c>
      <c r="G8" s="19">
        <v>5563.21</v>
      </c>
      <c r="H8" s="19">
        <v>5439.22</v>
      </c>
      <c r="I8" s="19">
        <v>5425.85</v>
      </c>
      <c r="J8" s="19">
        <v>5493.66</v>
      </c>
      <c r="K8" s="19">
        <v>5561.3</v>
      </c>
      <c r="L8" s="19">
        <v>5654.5</v>
      </c>
      <c r="M8" s="19">
        <v>5510</v>
      </c>
      <c r="N8" s="20">
        <f t="shared" si="0"/>
        <v>5643.9241666666676</v>
      </c>
    </row>
    <row r="9" spans="1:14" s="4" customFormat="1" ht="16.5" hidden="1" customHeight="1" thickTop="1">
      <c r="A9" s="18">
        <v>1998</v>
      </c>
      <c r="B9" s="19">
        <v>5203</v>
      </c>
      <c r="C9" s="19">
        <v>5243</v>
      </c>
      <c r="D9" s="19">
        <v>5477</v>
      </c>
      <c r="E9" s="19">
        <v>5711</v>
      </c>
      <c r="F9" s="19">
        <v>5871</v>
      </c>
      <c r="G9" s="19">
        <v>5966</v>
      </c>
      <c r="H9" s="19">
        <v>5649</v>
      </c>
      <c r="I9" s="19">
        <v>5688</v>
      </c>
      <c r="J9" s="19">
        <v>5482</v>
      </c>
      <c r="K9" s="19">
        <v>5428</v>
      </c>
      <c r="L9" s="19">
        <v>5475</v>
      </c>
      <c r="M9" s="19">
        <v>5255</v>
      </c>
      <c r="N9" s="20">
        <f t="shared" si="0"/>
        <v>5537.333333333333</v>
      </c>
    </row>
    <row r="10" spans="1:14" s="4" customFormat="1" ht="16.5" hidden="1" customHeight="1" thickTop="1">
      <c r="A10" s="18">
        <v>1999</v>
      </c>
      <c r="B10" s="20">
        <v>5110</v>
      </c>
      <c r="C10" s="20">
        <v>5268</v>
      </c>
      <c r="D10" s="20">
        <v>5360</v>
      </c>
      <c r="E10" s="20">
        <v>5393</v>
      </c>
      <c r="F10" s="20">
        <v>5649</v>
      </c>
      <c r="G10" s="20">
        <v>5266</v>
      </c>
      <c r="H10" s="20">
        <v>5216</v>
      </c>
      <c r="I10" s="20">
        <v>5230</v>
      </c>
      <c r="J10" s="20">
        <v>5343</v>
      </c>
      <c r="K10" s="20">
        <v>5431</v>
      </c>
      <c r="L10" s="20">
        <v>5842</v>
      </c>
      <c r="M10" s="20">
        <v>5721</v>
      </c>
      <c r="N10" s="20">
        <f t="shared" si="0"/>
        <v>5402.416666666667</v>
      </c>
    </row>
    <row r="11" spans="1:14" s="4" customFormat="1" ht="16.5" hidden="1" customHeight="1" thickTop="1">
      <c r="A11" s="18">
        <v>2000</v>
      </c>
      <c r="B11" s="20">
        <v>5928</v>
      </c>
      <c r="C11" s="20">
        <v>5646</v>
      </c>
      <c r="D11" s="20">
        <v>5458</v>
      </c>
      <c r="E11" s="20">
        <v>5384</v>
      </c>
      <c r="F11" s="20">
        <v>5451</v>
      </c>
      <c r="G11" s="20">
        <v>5456</v>
      </c>
      <c r="H11" s="20">
        <v>5344</v>
      </c>
      <c r="I11" s="20">
        <v>5302</v>
      </c>
      <c r="J11" s="20">
        <v>5471.19</v>
      </c>
      <c r="K11" s="20">
        <v>5279</v>
      </c>
      <c r="L11" s="20">
        <v>5266</v>
      </c>
      <c r="M11" s="20">
        <v>5231</v>
      </c>
      <c r="N11" s="20">
        <f t="shared" si="0"/>
        <v>5434.6824999999999</v>
      </c>
    </row>
    <row r="12" spans="1:14" s="4" customFormat="1" ht="16.5" hidden="1" customHeight="1" thickTop="1">
      <c r="A12" s="18">
        <v>2001</v>
      </c>
      <c r="B12" s="20">
        <v>5132</v>
      </c>
      <c r="C12" s="20">
        <v>5119</v>
      </c>
      <c r="D12" s="20">
        <v>5043</v>
      </c>
      <c r="E12" s="20">
        <v>4946</v>
      </c>
      <c r="F12" s="20">
        <v>4942</v>
      </c>
      <c r="G12" s="20">
        <v>4825</v>
      </c>
      <c r="H12" s="20">
        <v>4347</v>
      </c>
      <c r="I12" s="20">
        <v>3892</v>
      </c>
      <c r="J12" s="20">
        <v>3691</v>
      </c>
      <c r="K12" s="20">
        <v>3748</v>
      </c>
      <c r="L12" s="20">
        <v>4039</v>
      </c>
      <c r="M12" s="20">
        <v>4014.85</v>
      </c>
      <c r="N12" s="20">
        <f>SUM(B12:M12)/12</f>
        <v>4478.2375000000002</v>
      </c>
    </row>
    <row r="13" spans="1:14" s="4" customFormat="1" ht="16.5" hidden="1" customHeight="1" thickTop="1">
      <c r="A13" s="18">
        <v>2002</v>
      </c>
      <c r="B13" s="20">
        <v>3859</v>
      </c>
      <c r="C13" s="20">
        <v>3728</v>
      </c>
      <c r="D13" s="20">
        <v>3840</v>
      </c>
      <c r="E13" s="20">
        <v>4020.83</v>
      </c>
      <c r="F13" s="20">
        <v>4147.2700000000004</v>
      </c>
      <c r="G13" s="20">
        <v>4283.0600000000004</v>
      </c>
      <c r="H13" s="20">
        <v>4328.1499999999996</v>
      </c>
      <c r="I13" s="20">
        <v>3830.95</v>
      </c>
      <c r="J13" s="20">
        <v>3954.4</v>
      </c>
      <c r="K13" s="20">
        <v>4238.7</v>
      </c>
      <c r="L13" s="20">
        <v>4226.67</v>
      </c>
      <c r="M13" s="20">
        <v>4234.34</v>
      </c>
      <c r="N13" s="20">
        <f>SUM(B13:M13)/12</f>
        <v>4057.6141666666663</v>
      </c>
    </row>
    <row r="14" spans="1:14" s="4" customFormat="1" ht="16.5" hidden="1" customHeight="1" thickTop="1">
      <c r="A14" s="18">
        <v>2003</v>
      </c>
      <c r="B14" s="9">
        <v>4432.84</v>
      </c>
      <c r="C14" s="9">
        <v>4567.63</v>
      </c>
      <c r="D14" s="9">
        <v>4601.43</v>
      </c>
      <c r="E14" s="9">
        <v>4562.88</v>
      </c>
      <c r="F14" s="9">
        <v>4733.88</v>
      </c>
      <c r="G14" s="9">
        <v>4691.8999999999996</v>
      </c>
      <c r="H14" s="9">
        <v>4736.09</v>
      </c>
      <c r="I14" s="9">
        <v>4819.13</v>
      </c>
      <c r="J14" s="9">
        <v>4908.75</v>
      </c>
      <c r="K14" s="9">
        <v>5233.26</v>
      </c>
      <c r="L14" s="9">
        <v>5359</v>
      </c>
      <c r="M14" s="9">
        <v>6054.05</v>
      </c>
      <c r="N14" s="9">
        <f>SUM(B14:M14)/12</f>
        <v>4891.7366666666676</v>
      </c>
    </row>
    <row r="15" spans="1:14" s="24" customFormat="1" ht="16.5" hidden="1" customHeight="1" thickTop="1">
      <c r="A15" s="22">
        <v>2004</v>
      </c>
      <c r="B15" s="23">
        <v>6481.07</v>
      </c>
      <c r="C15" s="23">
        <v>6668.25</v>
      </c>
      <c r="D15" s="23">
        <v>7615.76</v>
      </c>
      <c r="E15" s="23">
        <v>8944.3799999999992</v>
      </c>
      <c r="F15" s="23">
        <v>9447.6299999999992</v>
      </c>
      <c r="G15" s="23">
        <v>9188.98</v>
      </c>
      <c r="H15" s="23">
        <v>9031.59</v>
      </c>
      <c r="I15" s="23">
        <v>9012.86</v>
      </c>
      <c r="J15" s="23">
        <v>9009.66</v>
      </c>
      <c r="K15" s="23">
        <v>9035.7099999999991</v>
      </c>
      <c r="L15" s="23">
        <v>9061.82</v>
      </c>
      <c r="M15" s="23">
        <v>8549.0499999999993</v>
      </c>
      <c r="N15" s="23">
        <f>SUM(B15:M15)/12</f>
        <v>8503.8966666666656</v>
      </c>
    </row>
    <row r="16" spans="1:14" s="24" customFormat="1" ht="16.5" hidden="1" customHeight="1" thickTop="1">
      <c r="A16" s="22">
        <v>2005</v>
      </c>
      <c r="B16" s="23">
        <v>7728.88</v>
      </c>
      <c r="C16" s="23">
        <v>8083.25</v>
      </c>
      <c r="D16" s="23">
        <v>8426.19</v>
      </c>
      <c r="E16" s="23">
        <v>8133.93</v>
      </c>
      <c r="F16" s="23">
        <v>8118.88</v>
      </c>
      <c r="G16" s="23">
        <v>7614.77</v>
      </c>
      <c r="H16" s="23">
        <v>7164.64</v>
      </c>
      <c r="I16" s="23">
        <v>7183.18</v>
      </c>
      <c r="J16" s="23">
        <v>6778.41</v>
      </c>
      <c r="K16" s="23">
        <v>6419.64</v>
      </c>
      <c r="L16" s="23">
        <v>6153.64</v>
      </c>
      <c r="M16" s="23">
        <v>6709.5</v>
      </c>
      <c r="N16" s="23">
        <f>SUM(B16:M16)/12</f>
        <v>7376.2424999999994</v>
      </c>
    </row>
    <row r="17" spans="1:14" s="24" customFormat="1" ht="16.5" hidden="1" customHeight="1" thickTop="1">
      <c r="A17" s="22">
        <v>2006</v>
      </c>
      <c r="B17" s="23">
        <v>7046.19</v>
      </c>
      <c r="C17" s="23">
        <v>7819.13</v>
      </c>
      <c r="D17" s="23">
        <v>7932.39</v>
      </c>
      <c r="E17" s="23">
        <v>8845.69</v>
      </c>
      <c r="F17" s="23">
        <v>8829.76</v>
      </c>
      <c r="G17" s="23">
        <v>7888.75</v>
      </c>
      <c r="H17" s="23">
        <v>8410.48</v>
      </c>
      <c r="I17" s="23">
        <v>8491.59</v>
      </c>
      <c r="J17" s="23">
        <v>9031.07</v>
      </c>
      <c r="K17" s="23">
        <v>9758.86</v>
      </c>
      <c r="L17" s="23">
        <v>10070.34</v>
      </c>
      <c r="M17" s="23">
        <v>11149.34</v>
      </c>
      <c r="N17" s="23">
        <f t="shared" ref="N17:N22" si="1">AVERAGE(B17:M17)</f>
        <v>8772.7991666666658</v>
      </c>
    </row>
    <row r="18" spans="1:14" s="24" customFormat="1" ht="16.5" hidden="1" customHeight="1" thickTop="1">
      <c r="A18" s="22">
        <v>2007</v>
      </c>
      <c r="B18" s="23">
        <v>11352.5</v>
      </c>
      <c r="C18" s="23">
        <v>12924.88</v>
      </c>
      <c r="D18" s="23">
        <v>13885.91</v>
      </c>
      <c r="E18" s="23">
        <v>14045.53</v>
      </c>
      <c r="F18" s="23">
        <v>14137.62</v>
      </c>
      <c r="G18" s="23">
        <v>14099.76</v>
      </c>
      <c r="H18" s="23">
        <v>14737.84</v>
      </c>
      <c r="I18" s="23">
        <v>15162.05</v>
      </c>
      <c r="J18" s="23">
        <v>15015.25</v>
      </c>
      <c r="K18" s="23">
        <v>16060.11</v>
      </c>
      <c r="L18" s="23">
        <v>16679.89</v>
      </c>
      <c r="M18" s="23">
        <v>16252.08</v>
      </c>
      <c r="N18" s="23">
        <f t="shared" si="1"/>
        <v>14529.451666666662</v>
      </c>
    </row>
    <row r="19" spans="1:14" s="24" customFormat="1" ht="16.5" hidden="1" customHeight="1" thickTop="1">
      <c r="A19" s="22">
        <v>2008</v>
      </c>
      <c r="B19" s="25">
        <v>16326.25</v>
      </c>
      <c r="C19" s="25">
        <v>17200.240000000002</v>
      </c>
      <c r="D19" s="25">
        <v>19798.55</v>
      </c>
      <c r="E19" s="25">
        <v>21649.200000000001</v>
      </c>
      <c r="F19" s="25">
        <v>24052</v>
      </c>
      <c r="G19" s="25">
        <v>22217.14</v>
      </c>
      <c r="H19" s="25">
        <v>23131.52</v>
      </c>
      <c r="I19" s="25">
        <v>20005.88</v>
      </c>
      <c r="J19" s="25">
        <v>18364.09</v>
      </c>
      <c r="K19" s="25">
        <v>14387.5</v>
      </c>
      <c r="L19" s="25">
        <v>13626.38</v>
      </c>
      <c r="M19" s="25">
        <v>11227.74</v>
      </c>
      <c r="N19" s="23">
        <f t="shared" si="1"/>
        <v>18498.874166666665</v>
      </c>
    </row>
    <row r="20" spans="1:14" s="24" customFormat="1" ht="16.5" hidden="1" customHeight="1" thickTop="1">
      <c r="A20" s="22">
        <v>2009</v>
      </c>
      <c r="B20" s="25">
        <v>11355.36</v>
      </c>
      <c r="C20" s="25">
        <v>11027.38</v>
      </c>
      <c r="D20" s="25">
        <v>10670.23</v>
      </c>
      <c r="E20" s="25">
        <v>11730.5</v>
      </c>
      <c r="F20" s="25">
        <v>13778.55</v>
      </c>
      <c r="G20" s="25">
        <v>14974.66</v>
      </c>
      <c r="H20" s="25">
        <v>14026.09</v>
      </c>
      <c r="I20" s="25">
        <v>14855.63</v>
      </c>
      <c r="J20" s="25">
        <v>14857.84</v>
      </c>
      <c r="K20" s="25">
        <v>14992.73</v>
      </c>
      <c r="L20" s="25">
        <v>14931.428571428571</v>
      </c>
      <c r="M20" s="25">
        <v>15539.05</v>
      </c>
      <c r="N20" s="23">
        <f t="shared" si="1"/>
        <v>13561.620714285715</v>
      </c>
    </row>
    <row r="21" spans="1:14" s="24" customFormat="1" ht="16.5" hidden="1" customHeight="1" thickTop="1">
      <c r="A21" s="22">
        <v>2010</v>
      </c>
      <c r="B21" s="25">
        <v>17701.5</v>
      </c>
      <c r="C21" s="25">
        <v>16354</v>
      </c>
      <c r="D21" s="25">
        <v>17539.13</v>
      </c>
      <c r="E21" s="25">
        <v>18676.38</v>
      </c>
      <c r="F21" s="25">
        <v>17558.16</v>
      </c>
      <c r="G21" s="25">
        <v>17311.82</v>
      </c>
      <c r="H21" s="25">
        <v>18182.95</v>
      </c>
      <c r="I21" s="25">
        <v>20743.93</v>
      </c>
      <c r="J21" s="25">
        <v>22693.07</v>
      </c>
      <c r="K21" s="25">
        <v>26333.93</v>
      </c>
      <c r="L21" s="25">
        <v>25505.34</v>
      </c>
      <c r="M21" s="25">
        <v>26152.98</v>
      </c>
      <c r="N21" s="23">
        <f t="shared" si="1"/>
        <v>20396.09916666667</v>
      </c>
    </row>
    <row r="22" spans="1:14" s="24" customFormat="1" ht="16.5" hidden="1" customHeight="1" thickTop="1">
      <c r="A22" s="21">
        <v>2011</v>
      </c>
      <c r="B22" s="13">
        <v>27455.63</v>
      </c>
      <c r="C22" s="13">
        <v>31516.25</v>
      </c>
      <c r="D22" s="13">
        <v>30727.07</v>
      </c>
      <c r="E22" s="13">
        <v>32451.67</v>
      </c>
      <c r="F22" s="13">
        <v>28722.880000000001</v>
      </c>
      <c r="G22" s="13">
        <v>25568.52</v>
      </c>
      <c r="H22" s="13">
        <v>27302.38</v>
      </c>
      <c r="I22" s="13">
        <v>24411.82</v>
      </c>
      <c r="J22" s="13">
        <v>22645.119999999999</v>
      </c>
      <c r="K22" s="13">
        <v>21782.15</v>
      </c>
      <c r="L22" s="13">
        <v>21245.34</v>
      </c>
      <c r="M22" s="13">
        <v>19416.13</v>
      </c>
      <c r="N22" s="11">
        <f t="shared" si="1"/>
        <v>26103.74666666667</v>
      </c>
    </row>
    <row r="23" spans="1:14" s="24" customFormat="1" ht="16.5" customHeight="1" thickTop="1">
      <c r="A23" s="21">
        <v>2012</v>
      </c>
      <c r="B23" s="13">
        <v>21449.759999999998</v>
      </c>
      <c r="C23" s="13">
        <v>24331.67</v>
      </c>
      <c r="D23" s="13">
        <v>23002.62</v>
      </c>
      <c r="E23" s="13">
        <v>22079.35</v>
      </c>
      <c r="F23" s="13">
        <v>20360.23</v>
      </c>
      <c r="G23" s="13">
        <v>19253.82</v>
      </c>
      <c r="H23" s="13">
        <v>18602.96</v>
      </c>
      <c r="I23" s="13">
        <v>18634.78</v>
      </c>
      <c r="J23" s="13">
        <v>20687.88</v>
      </c>
      <c r="K23" s="13">
        <v>21312.5</v>
      </c>
      <c r="L23" s="13">
        <v>20694.55</v>
      </c>
      <c r="M23" s="13">
        <v>22836.58</v>
      </c>
      <c r="N23" s="11">
        <f>AVERAGE(B23:M23)</f>
        <v>21103.891666666663</v>
      </c>
    </row>
    <row r="24" spans="1:14" s="24" customFormat="1" ht="16.5" customHeight="1">
      <c r="A24" s="21">
        <v>2013</v>
      </c>
      <c r="B24" s="13">
        <v>24651.25</v>
      </c>
      <c r="C24" s="13">
        <v>24320.5</v>
      </c>
      <c r="D24" s="13">
        <v>23332.38</v>
      </c>
      <c r="E24" s="13">
        <v>21685</v>
      </c>
      <c r="F24" s="13">
        <v>20719.650000000001</v>
      </c>
      <c r="G24" s="13">
        <v>20261.38</v>
      </c>
      <c r="H24" s="13">
        <v>19583.48</v>
      </c>
      <c r="I24" s="13">
        <v>21620.36</v>
      </c>
      <c r="J24" s="13">
        <v>22739.17</v>
      </c>
      <c r="K24" s="13">
        <v>23123.26</v>
      </c>
      <c r="L24" s="13">
        <v>22846.67</v>
      </c>
      <c r="M24" s="13">
        <v>22823.88</v>
      </c>
      <c r="N24" s="11">
        <f>AVERAGE(B24:M24)</f>
        <v>22308.914999999997</v>
      </c>
    </row>
    <row r="25" spans="1:14" s="24" customFormat="1" ht="16.5" customHeight="1">
      <c r="A25" s="21">
        <v>2014</v>
      </c>
      <c r="B25" s="13">
        <v>22065.23</v>
      </c>
      <c r="C25" s="13">
        <v>22803.13</v>
      </c>
      <c r="D25" s="13">
        <v>23092.38</v>
      </c>
      <c r="E25" s="13">
        <v>23412.880000000001</v>
      </c>
      <c r="F25" s="13">
        <v>23302.38</v>
      </c>
      <c r="G25" s="13">
        <v>22767.62</v>
      </c>
      <c r="H25" s="13">
        <v>22374.46</v>
      </c>
      <c r="I25" s="13">
        <v>22283.13</v>
      </c>
      <c r="J25" s="13">
        <v>21115.23</v>
      </c>
      <c r="K25" s="13">
        <v>19902.939999999999</v>
      </c>
      <c r="L25" s="13">
        <v>19962</v>
      </c>
      <c r="M25" s="13">
        <v>19820.240000000002</v>
      </c>
      <c r="N25" s="11">
        <f>AVERAGE(B25:M25)</f>
        <v>21908.468333333338</v>
      </c>
    </row>
    <row r="26" spans="1:14" s="24" customFormat="1" ht="16.5" customHeight="1">
      <c r="A26" s="21">
        <v>2015</v>
      </c>
      <c r="B26" s="13">
        <v>19453.21</v>
      </c>
      <c r="C26" s="13">
        <v>18284.13</v>
      </c>
      <c r="D26" s="13">
        <v>17453.52</v>
      </c>
      <c r="E26" s="13">
        <v>15979</v>
      </c>
      <c r="F26" s="13">
        <v>15818.55</v>
      </c>
      <c r="G26" s="13">
        <v>15009.89</v>
      </c>
      <c r="H26" s="13">
        <v>14953.91</v>
      </c>
      <c r="I26" s="13">
        <v>15218.75</v>
      </c>
      <c r="J26" s="13">
        <v>15468.86</v>
      </c>
      <c r="K26" s="13">
        <v>15838.52</v>
      </c>
      <c r="L26" s="13">
        <v>14734.64</v>
      </c>
      <c r="M26" s="13">
        <v>14694.05</v>
      </c>
      <c r="N26" s="11">
        <f>AVERAGE(B26:M26)</f>
        <v>16075.585833333331</v>
      </c>
    </row>
    <row r="27" spans="1:14" s="24" customFormat="1" ht="16.5" customHeight="1">
      <c r="A27" s="21">
        <v>2016</v>
      </c>
      <c r="B27" s="13">
        <v>13768.88</v>
      </c>
      <c r="C27" s="13">
        <v>15647.38</v>
      </c>
      <c r="D27" s="13">
        <v>16989.169999999998</v>
      </c>
      <c r="E27" s="13">
        <v>17059.52</v>
      </c>
      <c r="F27" s="13">
        <v>16737.38</v>
      </c>
      <c r="G27" s="13">
        <v>16980.8</v>
      </c>
      <c r="H27" s="13"/>
      <c r="I27" s="13"/>
      <c r="J27" s="13"/>
      <c r="K27" s="13"/>
      <c r="L27" s="13"/>
      <c r="M27" s="13"/>
      <c r="N27" s="11">
        <f>AVERAGE(B27:M27)</f>
        <v>16197.188333333334</v>
      </c>
    </row>
    <row r="28" spans="1:14" s="1" customFormat="1">
      <c r="M28" s="15"/>
      <c r="N28" s="16" t="s">
        <v>16</v>
      </c>
    </row>
    <row r="29" spans="1:14" s="1" customFormat="1"/>
    <row r="30" spans="1:14" s="1" customFormat="1"/>
  </sheetData>
  <phoneticPr fontId="2" type="noConversion"/>
  <printOptions horizontalCentered="1"/>
  <pageMargins left="0.39370078740157483" right="0.39370078740157483" top="0.59055118110236227" bottom="0.39370078740157483" header="0.51181102362204722" footer="0.19685039370078741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H22" sqref="H22"/>
    </sheetView>
  </sheetViews>
  <sheetFormatPr defaultRowHeight="15"/>
  <cols>
    <col min="1" max="1" width="5.44140625" style="17" customWidth="1"/>
    <col min="2" max="14" width="8.44140625" style="17" customWidth="1"/>
    <col min="15" max="16384" width="8.88671875" style="17"/>
  </cols>
  <sheetData>
    <row r="1" spans="1:14" s="1" customFormat="1" ht="21" customHeight="1">
      <c r="A1" s="1" t="s">
        <v>25</v>
      </c>
    </row>
    <row r="2" spans="1:14" s="4" customFormat="1" ht="21" customHeight="1" thickBot="1">
      <c r="A2" s="2" t="s">
        <v>1</v>
      </c>
      <c r="B2" s="2" t="s">
        <v>2</v>
      </c>
      <c r="C2" s="2" t="s">
        <v>3</v>
      </c>
      <c r="D2" s="2" t="s">
        <v>4</v>
      </c>
      <c r="E2" s="2" t="s">
        <v>24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3" t="s">
        <v>14</v>
      </c>
    </row>
    <row r="3" spans="1:14" s="4" customFormat="1" ht="16.5" hidden="1" customHeight="1" thickTop="1">
      <c r="A3" s="18">
        <v>1997</v>
      </c>
      <c r="B3" s="19">
        <v>1491.25</v>
      </c>
      <c r="C3" s="19">
        <v>1497.2</v>
      </c>
      <c r="D3" s="19">
        <v>1523.09</v>
      </c>
      <c r="E3" s="19">
        <v>1454.2</v>
      </c>
      <c r="F3" s="19">
        <v>1481.68</v>
      </c>
      <c r="G3" s="19">
        <v>1447.43</v>
      </c>
      <c r="H3" s="19">
        <v>1425.34</v>
      </c>
      <c r="I3" s="19">
        <v>1475.94</v>
      </c>
      <c r="J3" s="19">
        <v>1426.64</v>
      </c>
      <c r="K3" s="19">
        <v>1442.59</v>
      </c>
      <c r="L3" s="19">
        <v>1470.28</v>
      </c>
      <c r="M3" s="19">
        <v>1396.41</v>
      </c>
      <c r="N3" s="20">
        <f t="shared" ref="N3:N9" si="0">SUM(B3:M3)/12</f>
        <v>1461.0041666666668</v>
      </c>
    </row>
    <row r="4" spans="1:14" s="4" customFormat="1" ht="16.5" hidden="1" customHeight="1">
      <c r="A4" s="18">
        <v>1998</v>
      </c>
      <c r="B4" s="19">
        <v>1329.63</v>
      </c>
      <c r="C4" s="19">
        <v>1291</v>
      </c>
      <c r="D4" s="19">
        <v>1270.6400000000001</v>
      </c>
      <c r="E4" s="19">
        <v>1284.25</v>
      </c>
      <c r="F4" s="19">
        <v>1263.74</v>
      </c>
      <c r="G4" s="19">
        <v>1223.78</v>
      </c>
      <c r="H4" s="19">
        <v>1241.8</v>
      </c>
      <c r="I4" s="19">
        <v>1147.45</v>
      </c>
      <c r="J4" s="19">
        <v>1152.25</v>
      </c>
      <c r="K4" s="19">
        <v>1112.23</v>
      </c>
      <c r="L4" s="19">
        <v>1083.1099999999999</v>
      </c>
      <c r="M4" s="19">
        <v>1045.29</v>
      </c>
      <c r="N4" s="20">
        <f t="shared" si="0"/>
        <v>1203.7641666666668</v>
      </c>
    </row>
    <row r="5" spans="1:14" s="4" customFormat="1" ht="16.5" hidden="1" customHeight="1" thickTop="1">
      <c r="A5" s="18">
        <v>1999</v>
      </c>
      <c r="B5" s="20">
        <v>1024.26</v>
      </c>
      <c r="C5" s="20">
        <v>1022.74</v>
      </c>
      <c r="D5" s="20">
        <v>1058.53</v>
      </c>
      <c r="E5" s="20">
        <v>1161.3800000000001</v>
      </c>
      <c r="F5" s="20">
        <v>1232.26</v>
      </c>
      <c r="G5" s="20">
        <v>1200.8399999999999</v>
      </c>
      <c r="H5" s="20">
        <v>1238.98</v>
      </c>
      <c r="I5" s="20">
        <v>1240.21</v>
      </c>
      <c r="J5" s="20">
        <v>1287.75</v>
      </c>
      <c r="K5" s="20">
        <v>1266.33</v>
      </c>
      <c r="L5" s="20">
        <v>1257.73</v>
      </c>
      <c r="M5" s="20">
        <v>1303.3800000000001</v>
      </c>
      <c r="N5" s="20">
        <f t="shared" si="0"/>
        <v>1191.1991666666665</v>
      </c>
    </row>
    <row r="6" spans="1:14" s="4" customFormat="1" ht="16.5" hidden="1" customHeight="1" thickTop="1">
      <c r="A6" s="18">
        <v>2000</v>
      </c>
      <c r="B6" s="20">
        <v>1387.39</v>
      </c>
      <c r="C6" s="20">
        <v>1345.76</v>
      </c>
      <c r="D6" s="20">
        <v>1273.8900000000001</v>
      </c>
      <c r="E6" s="20">
        <v>1171.44</v>
      </c>
      <c r="F6" s="20">
        <v>1181.33</v>
      </c>
      <c r="G6" s="20">
        <v>1190.6600000000001</v>
      </c>
      <c r="H6" s="20">
        <v>1223.55</v>
      </c>
      <c r="I6" s="20">
        <v>1176.92</v>
      </c>
      <c r="J6" s="20">
        <v>1212.43</v>
      </c>
      <c r="K6" s="20">
        <v>1143.6500000000001</v>
      </c>
      <c r="L6" s="20">
        <v>1128.5</v>
      </c>
      <c r="M6" s="20">
        <v>1167.53</v>
      </c>
      <c r="N6" s="20">
        <f t="shared" si="0"/>
        <v>1216.9208333333333</v>
      </c>
    </row>
    <row r="7" spans="1:14" s="4" customFormat="1" ht="16.5" hidden="1" customHeight="1" thickTop="1">
      <c r="A7" s="18">
        <v>2001</v>
      </c>
      <c r="B7" s="20">
        <v>1150.3399999999999</v>
      </c>
      <c r="C7" s="20">
        <v>1258.55</v>
      </c>
      <c r="D7" s="20">
        <v>1257.98</v>
      </c>
      <c r="E7" s="20">
        <v>1239.6300000000001</v>
      </c>
      <c r="F7" s="20">
        <v>1233.29</v>
      </c>
      <c r="G7" s="20">
        <v>1194.24</v>
      </c>
      <c r="H7" s="20">
        <v>1164.77</v>
      </c>
      <c r="I7" s="20">
        <v>1164.57</v>
      </c>
      <c r="J7" s="20">
        <v>1131.8499999999999</v>
      </c>
      <c r="K7" s="20">
        <v>1095.43</v>
      </c>
      <c r="L7" s="20">
        <v>1087.55</v>
      </c>
      <c r="M7" s="20">
        <v>1087.3800000000001</v>
      </c>
      <c r="N7" s="20">
        <f t="shared" si="0"/>
        <v>1172.1316666666664</v>
      </c>
    </row>
    <row r="8" spans="1:14" s="4" customFormat="1" ht="16.5" hidden="1" customHeight="1" thickTop="1">
      <c r="A8" s="18">
        <v>2002</v>
      </c>
      <c r="B8" s="20">
        <v>1083.22</v>
      </c>
      <c r="C8" s="20">
        <v>1172.3800000000001</v>
      </c>
      <c r="D8" s="20">
        <v>1248.31</v>
      </c>
      <c r="E8" s="20">
        <v>1245.79</v>
      </c>
      <c r="F8" s="20">
        <v>1205.95</v>
      </c>
      <c r="G8" s="20">
        <v>1235.78</v>
      </c>
      <c r="H8" s="20">
        <v>1270.98</v>
      </c>
      <c r="I8" s="20">
        <v>1250.48</v>
      </c>
      <c r="J8" s="20">
        <v>1235.29</v>
      </c>
      <c r="K8" s="20">
        <v>1227.53</v>
      </c>
      <c r="L8" s="20">
        <v>1295.45</v>
      </c>
      <c r="M8" s="20">
        <v>1335.03</v>
      </c>
      <c r="N8" s="20">
        <f t="shared" si="0"/>
        <v>1233.8491666666669</v>
      </c>
    </row>
    <row r="9" spans="1:14" s="4" customFormat="1" ht="16.5" hidden="1" customHeight="1" thickTop="1">
      <c r="A9" s="18">
        <v>2003</v>
      </c>
      <c r="B9" s="9">
        <v>1383.61</v>
      </c>
      <c r="C9" s="9">
        <v>1456</v>
      </c>
      <c r="D9" s="9">
        <v>1453.57</v>
      </c>
      <c r="E9" s="9">
        <v>1404.5</v>
      </c>
      <c r="F9" s="9">
        <v>1382.78</v>
      </c>
      <c r="G9" s="9">
        <v>1353.48</v>
      </c>
      <c r="H9" s="9">
        <v>1372.39</v>
      </c>
      <c r="I9" s="9">
        <v>1383.23</v>
      </c>
      <c r="J9" s="9">
        <v>1388.72</v>
      </c>
      <c r="K9" s="9">
        <v>1398.24</v>
      </c>
      <c r="L9" s="9">
        <v>1383.18</v>
      </c>
      <c r="M9" s="9">
        <v>1438.48</v>
      </c>
      <c r="N9" s="9">
        <f t="shared" si="0"/>
        <v>1399.8483333333331</v>
      </c>
    </row>
    <row r="10" spans="1:14" s="4" customFormat="1" ht="16.5" hidden="1" customHeight="1" thickTop="1">
      <c r="A10" s="18">
        <v>2004</v>
      </c>
      <c r="B10" s="9">
        <v>1480.55</v>
      </c>
      <c r="C10" s="9">
        <v>1545.58</v>
      </c>
      <c r="D10" s="9">
        <v>1558.5</v>
      </c>
      <c r="E10" s="9">
        <v>1595.9</v>
      </c>
      <c r="F10" s="9">
        <v>1504.25</v>
      </c>
      <c r="G10" s="9">
        <v>1526.3</v>
      </c>
      <c r="H10" s="9">
        <v>1542.3</v>
      </c>
      <c r="I10" s="9">
        <v>1524.79</v>
      </c>
      <c r="J10" s="9">
        <v>1533.75</v>
      </c>
      <c r="K10" s="9">
        <v>1600.75</v>
      </c>
      <c r="L10" s="9">
        <v>1630.84</v>
      </c>
      <c r="M10" s="9">
        <v>1663.45</v>
      </c>
      <c r="N10" s="9">
        <f>SUM(B10:M10)/12</f>
        <v>1558.9133333333332</v>
      </c>
    </row>
    <row r="11" spans="1:14" s="4" customFormat="1" ht="16.5" hidden="1" customHeight="1" thickTop="1">
      <c r="A11" s="18">
        <v>2005</v>
      </c>
      <c r="B11" s="9">
        <v>1648.4</v>
      </c>
      <c r="C11" s="9">
        <v>1675.24</v>
      </c>
      <c r="D11" s="9">
        <v>1716.07</v>
      </c>
      <c r="E11" s="9">
        <v>1660.74</v>
      </c>
      <c r="F11" s="9">
        <v>1558.63</v>
      </c>
      <c r="G11" s="9">
        <v>1559.7</v>
      </c>
      <c r="H11" s="9">
        <v>1564.81</v>
      </c>
      <c r="I11" s="9">
        <v>1610.2</v>
      </c>
      <c r="J11" s="9">
        <v>1600.84</v>
      </c>
      <c r="K11" s="9">
        <v>1607.69</v>
      </c>
      <c r="L11" s="9">
        <v>1674.45</v>
      </c>
      <c r="M11" s="9">
        <v>1880.54</v>
      </c>
      <c r="N11" s="9">
        <f>SUM(B11:M11)/12</f>
        <v>1646.4425000000001</v>
      </c>
    </row>
    <row r="12" spans="1:14" s="4" customFormat="1" ht="16.5" hidden="1" customHeight="1" thickTop="1">
      <c r="A12" s="18">
        <v>2006</v>
      </c>
      <c r="B12" s="23">
        <v>2030.86</v>
      </c>
      <c r="C12" s="23">
        <v>2330.5</v>
      </c>
      <c r="D12" s="23">
        <v>2346.89</v>
      </c>
      <c r="E12" s="23">
        <v>2423.5</v>
      </c>
      <c r="F12" s="23">
        <v>2631.36</v>
      </c>
      <c r="G12" s="23">
        <v>2342.59</v>
      </c>
      <c r="H12" s="23">
        <v>2283.2600000000002</v>
      </c>
      <c r="I12" s="23">
        <v>2192.59</v>
      </c>
      <c r="J12" s="23">
        <v>2176.21</v>
      </c>
      <c r="K12" s="23">
        <v>2202.86</v>
      </c>
      <c r="L12" s="23">
        <v>2239.9299999999998</v>
      </c>
      <c r="M12" s="23">
        <v>2282.58</v>
      </c>
      <c r="N12" s="23">
        <f t="shared" ref="N12:N17" si="1">AVERAGE(B12:M12)</f>
        <v>2290.2608333333333</v>
      </c>
    </row>
    <row r="13" spans="1:14" s="4" customFormat="1" ht="16.5" hidden="1" customHeight="1" thickTop="1">
      <c r="A13" s="18">
        <v>2007</v>
      </c>
      <c r="B13" s="23">
        <v>2215.61</v>
      </c>
      <c r="C13" s="23">
        <v>2164.9499999999998</v>
      </c>
      <c r="D13" s="23">
        <v>2190.4299999999998</v>
      </c>
      <c r="E13" s="23">
        <v>2212.0300000000002</v>
      </c>
      <c r="F13" s="23">
        <v>2186.98</v>
      </c>
      <c r="G13" s="23">
        <v>2150.29</v>
      </c>
      <c r="H13" s="23">
        <v>2157.89</v>
      </c>
      <c r="I13" s="23">
        <v>2128.59</v>
      </c>
      <c r="J13" s="23">
        <v>2152.35</v>
      </c>
      <c r="K13" s="23">
        <v>2180.67</v>
      </c>
      <c r="L13" s="23">
        <v>2261.8200000000002</v>
      </c>
      <c r="M13" s="23">
        <v>2281.09</v>
      </c>
      <c r="N13" s="23">
        <f t="shared" si="1"/>
        <v>2190.2249999999999</v>
      </c>
    </row>
    <row r="14" spans="1:14" s="4" customFormat="1" ht="16.5" hidden="1" customHeight="1" thickTop="1">
      <c r="A14" s="18">
        <v>2008</v>
      </c>
      <c r="B14" s="25">
        <v>2308.9499999999998</v>
      </c>
      <c r="C14" s="25">
        <v>2501.9299999999998</v>
      </c>
      <c r="D14" s="25">
        <v>2701.34</v>
      </c>
      <c r="E14" s="25">
        <v>2754.31</v>
      </c>
      <c r="F14" s="25">
        <v>2661.65</v>
      </c>
      <c r="G14" s="25">
        <v>2625.62</v>
      </c>
      <c r="H14" s="25">
        <v>2604.65</v>
      </c>
      <c r="I14" s="25">
        <v>2454.15</v>
      </c>
      <c r="J14" s="25">
        <v>2242.5500000000002</v>
      </c>
      <c r="K14" s="25">
        <v>1679.58</v>
      </c>
      <c r="L14" s="25">
        <v>1358.46</v>
      </c>
      <c r="M14" s="25">
        <v>1122.73</v>
      </c>
      <c r="N14" s="23">
        <f t="shared" si="1"/>
        <v>2251.3266666666668</v>
      </c>
    </row>
    <row r="15" spans="1:14" s="4" customFormat="1" ht="16.5" hidden="1" customHeight="1" thickTop="1">
      <c r="A15" s="18">
        <v>2009</v>
      </c>
      <c r="B15" s="25">
        <v>1086.3599999999999</v>
      </c>
      <c r="C15" s="25">
        <v>1089.76</v>
      </c>
      <c r="D15" s="25">
        <v>1174.1400000000001</v>
      </c>
      <c r="E15" s="25">
        <v>1297.69</v>
      </c>
      <c r="F15" s="25">
        <v>1224.29</v>
      </c>
      <c r="G15" s="25">
        <v>1330.35</v>
      </c>
      <c r="H15" s="25">
        <v>1504.17</v>
      </c>
      <c r="I15" s="25">
        <v>1743.23</v>
      </c>
      <c r="J15" s="25">
        <v>1675.27</v>
      </c>
      <c r="K15" s="25">
        <v>1685.93</v>
      </c>
      <c r="L15" s="25">
        <v>1745.2738095238096</v>
      </c>
      <c r="M15" s="25">
        <v>1884.29</v>
      </c>
      <c r="N15" s="23">
        <f t="shared" si="1"/>
        <v>1453.3961507936508</v>
      </c>
    </row>
    <row r="16" spans="1:14" s="4" customFormat="1" ht="16.5" hidden="1" customHeight="1" thickTop="1">
      <c r="A16" s="18">
        <v>2010</v>
      </c>
      <c r="B16" s="25">
        <v>1960.66</v>
      </c>
      <c r="C16" s="25">
        <v>1888.9749999999999</v>
      </c>
      <c r="D16" s="25">
        <v>2011.7</v>
      </c>
      <c r="E16" s="25">
        <v>2164.6799999999998</v>
      </c>
      <c r="F16" s="25">
        <v>1912.5</v>
      </c>
      <c r="G16" s="25">
        <v>1839.78</v>
      </c>
      <c r="H16" s="25">
        <v>1987.66</v>
      </c>
      <c r="I16" s="25">
        <v>2192.69</v>
      </c>
      <c r="J16" s="25">
        <v>2212.0300000000002</v>
      </c>
      <c r="K16" s="25">
        <v>2211.1999999999998</v>
      </c>
      <c r="L16" s="25">
        <v>2227.89</v>
      </c>
      <c r="M16" s="25">
        <v>2252.29</v>
      </c>
      <c r="N16" s="23">
        <f t="shared" si="1"/>
        <v>2071.8379166666668</v>
      </c>
    </row>
    <row r="17" spans="1:14" s="4" customFormat="1" ht="16.5" hidden="1" customHeight="1" thickTop="1">
      <c r="A17" s="21">
        <v>2011</v>
      </c>
      <c r="B17" s="13">
        <v>2275.25</v>
      </c>
      <c r="C17" s="13">
        <v>2334.98</v>
      </c>
      <c r="D17" s="13">
        <v>2380.94</v>
      </c>
      <c r="E17" s="13">
        <v>2401.4899999999998</v>
      </c>
      <c r="F17" s="13">
        <v>2402.38</v>
      </c>
      <c r="G17" s="13">
        <v>2339.21</v>
      </c>
      <c r="H17" s="13">
        <v>2313.41</v>
      </c>
      <c r="I17" s="13">
        <v>2286.71</v>
      </c>
      <c r="J17" s="13">
        <v>2280.2199999999998</v>
      </c>
      <c r="K17" s="13">
        <v>2162.79</v>
      </c>
      <c r="L17" s="13">
        <v>2002.96</v>
      </c>
      <c r="M17" s="13">
        <v>1918.4</v>
      </c>
      <c r="N17" s="11">
        <f t="shared" si="1"/>
        <v>2258.2283333333335</v>
      </c>
    </row>
    <row r="18" spans="1:14" s="4" customFormat="1" ht="16.5" customHeight="1" thickTop="1">
      <c r="A18" s="21">
        <v>2012</v>
      </c>
      <c r="B18" s="13">
        <v>2049.4699999999998</v>
      </c>
      <c r="C18" s="13">
        <v>2120.46</v>
      </c>
      <c r="D18" s="13">
        <v>2077.15</v>
      </c>
      <c r="E18" s="13">
        <v>1964.69</v>
      </c>
      <c r="F18" s="13">
        <v>1901.85</v>
      </c>
      <c r="G18" s="13">
        <v>1802.88</v>
      </c>
      <c r="H18" s="13">
        <v>1764.37</v>
      </c>
      <c r="I18" s="13">
        <v>1742.82</v>
      </c>
      <c r="J18" s="13">
        <v>1927.6</v>
      </c>
      <c r="K18" s="13">
        <v>1853.9</v>
      </c>
      <c r="L18" s="13">
        <v>1865.41</v>
      </c>
      <c r="M18" s="13">
        <v>1939.96</v>
      </c>
      <c r="N18" s="11">
        <f>AVERAGE(B18:M18)</f>
        <v>1917.5466666666664</v>
      </c>
    </row>
    <row r="19" spans="1:14" s="4" customFormat="1" ht="16.5" customHeight="1">
      <c r="A19" s="21">
        <v>2013</v>
      </c>
      <c r="B19" s="13">
        <v>1838.92</v>
      </c>
      <c r="C19" s="13">
        <v>1867.89</v>
      </c>
      <c r="D19" s="13">
        <v>1835.72</v>
      </c>
      <c r="E19" s="13">
        <v>1784.69</v>
      </c>
      <c r="F19" s="13">
        <v>1768.4</v>
      </c>
      <c r="G19" s="13">
        <v>1800.58</v>
      </c>
      <c r="H19" s="13">
        <v>1775.35</v>
      </c>
      <c r="I19" s="13">
        <v>1766.94</v>
      </c>
      <c r="J19" s="13">
        <v>1774.31</v>
      </c>
      <c r="K19" s="13">
        <v>1795.11</v>
      </c>
      <c r="L19" s="13">
        <v>1763.04</v>
      </c>
      <c r="M19" s="13">
        <v>1789.88</v>
      </c>
      <c r="N19" s="11">
        <f>AVERAGE(B19:M19)</f>
        <v>1796.7358333333334</v>
      </c>
    </row>
    <row r="20" spans="1:14" s="4" customFormat="1" ht="16.5" customHeight="1">
      <c r="A20" s="21">
        <v>2014</v>
      </c>
      <c r="B20" s="13">
        <v>1789.99</v>
      </c>
      <c r="C20" s="13">
        <v>1781.28</v>
      </c>
      <c r="D20" s="13">
        <v>1846.98</v>
      </c>
      <c r="E20" s="13">
        <v>1891.03</v>
      </c>
      <c r="F20" s="13">
        <v>1908.49</v>
      </c>
      <c r="G20" s="13">
        <v>1969.94</v>
      </c>
      <c r="H20" s="13">
        <v>1978.59</v>
      </c>
      <c r="I20" s="13">
        <v>2007.02</v>
      </c>
      <c r="J20" s="13">
        <v>2099.89</v>
      </c>
      <c r="K20" s="13">
        <v>2082.39</v>
      </c>
      <c r="L20" s="13">
        <v>2027.75</v>
      </c>
      <c r="M20" s="13">
        <v>1960.48</v>
      </c>
      <c r="N20" s="11">
        <f>AVERAGE(B20:M20)</f>
        <v>1945.3191666666669</v>
      </c>
    </row>
    <row r="21" spans="1:14" s="4" customFormat="1" ht="16.5" customHeight="1">
      <c r="A21" s="21">
        <v>2015</v>
      </c>
      <c r="B21" s="13">
        <v>1823.69</v>
      </c>
      <c r="C21" s="13">
        <v>1801.5</v>
      </c>
      <c r="D21" s="13">
        <v>1758.06</v>
      </c>
      <c r="E21" s="13">
        <v>1791.88</v>
      </c>
      <c r="F21" s="13">
        <v>1775.57</v>
      </c>
      <c r="G21" s="13">
        <v>1760.7</v>
      </c>
      <c r="H21" s="13">
        <v>1726.63</v>
      </c>
      <c r="I21" s="13">
        <v>1679.03</v>
      </c>
      <c r="J21" s="13">
        <v>1686.05</v>
      </c>
      <c r="K21" s="13">
        <v>1668.86</v>
      </c>
      <c r="L21" s="13">
        <v>1579.13</v>
      </c>
      <c r="M21" s="13">
        <v>1591.36</v>
      </c>
      <c r="N21" s="11">
        <f>AVERAGE(B21:M21)</f>
        <v>1720.2050000000002</v>
      </c>
    </row>
    <row r="22" spans="1:14" s="4" customFormat="1" ht="16.5" customHeight="1">
      <c r="A22" s="21">
        <v>2016</v>
      </c>
      <c r="B22" s="13">
        <v>1563.96</v>
      </c>
      <c r="C22" s="13">
        <v>1556.94</v>
      </c>
      <c r="D22" s="13">
        <v>1560.36</v>
      </c>
      <c r="E22" s="13">
        <v>1549.81</v>
      </c>
      <c r="F22" s="13">
        <v>1533.28</v>
      </c>
      <c r="G22" s="13">
        <v>1527.61</v>
      </c>
      <c r="H22" s="13"/>
      <c r="I22" s="13"/>
      <c r="J22" s="13"/>
      <c r="K22" s="13"/>
      <c r="L22" s="13"/>
      <c r="M22" s="13"/>
      <c r="N22" s="11">
        <f>AVERAGE(B22:M22)</f>
        <v>1548.6599999999999</v>
      </c>
    </row>
    <row r="23" spans="1:14">
      <c r="N23" s="16" t="s">
        <v>16</v>
      </c>
    </row>
  </sheetData>
  <phoneticPr fontId="2" type="noConversion"/>
  <printOptions horizontalCentered="1"/>
  <pageMargins left="0.39370078740157483" right="0.39370078740157483" top="0.59055118110236227" bottom="0.39370078740157483" header="0.51181102362204722" footer="0.19685039370078741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25"/>
  <sheetViews>
    <sheetView workbookViewId="0"/>
  </sheetViews>
  <sheetFormatPr defaultRowHeight="12"/>
  <cols>
    <col min="1" max="1" width="6.88671875" style="33" customWidth="1"/>
    <col min="2" max="14" width="9.109375" style="33" customWidth="1"/>
    <col min="15" max="16384" width="8.88671875" style="33"/>
  </cols>
  <sheetData>
    <row r="1" spans="1:14" s="12" customFormat="1" ht="22.5" customHeight="1">
      <c r="A1" s="1" t="s">
        <v>17</v>
      </c>
      <c r="D1" s="12" t="s">
        <v>0</v>
      </c>
    </row>
    <row r="2" spans="1:14" s="12" customFormat="1" ht="17.100000000000001" customHeight="1" thickBot="1">
      <c r="A2" s="26" t="s">
        <v>27</v>
      </c>
      <c r="B2" s="26" t="s">
        <v>28</v>
      </c>
      <c r="C2" s="26" t="s">
        <v>29</v>
      </c>
      <c r="D2" s="26" t="s">
        <v>30</v>
      </c>
      <c r="E2" s="26" t="s">
        <v>31</v>
      </c>
      <c r="F2" s="26" t="s">
        <v>32</v>
      </c>
      <c r="G2" s="26" t="s">
        <v>33</v>
      </c>
      <c r="H2" s="26" t="s">
        <v>34</v>
      </c>
      <c r="I2" s="26" t="s">
        <v>35</v>
      </c>
      <c r="J2" s="26" t="s">
        <v>36</v>
      </c>
      <c r="K2" s="26" t="s">
        <v>37</v>
      </c>
      <c r="L2" s="26" t="s">
        <v>38</v>
      </c>
      <c r="M2" s="26" t="s">
        <v>39</v>
      </c>
      <c r="N2" s="27" t="s">
        <v>40</v>
      </c>
    </row>
    <row r="3" spans="1:14" s="12" customFormat="1" ht="17.100000000000001" customHeight="1" thickTop="1">
      <c r="A3" s="28">
        <v>1985</v>
      </c>
      <c r="B3" s="29">
        <v>1369</v>
      </c>
      <c r="C3" s="29">
        <v>1388</v>
      </c>
      <c r="D3" s="29">
        <v>1390</v>
      </c>
      <c r="E3" s="29">
        <v>1505</v>
      </c>
      <c r="F3" s="29">
        <v>1533</v>
      </c>
      <c r="G3" s="29">
        <v>1432</v>
      </c>
      <c r="H3" s="29">
        <v>1471</v>
      </c>
      <c r="I3" s="29">
        <v>1419</v>
      </c>
      <c r="J3" s="29">
        <v>1368</v>
      </c>
      <c r="K3" s="29">
        <v>1370</v>
      </c>
      <c r="L3" s="29">
        <v>1370</v>
      </c>
      <c r="M3" s="29">
        <v>1391</v>
      </c>
      <c r="N3" s="11">
        <f>AVERAGE(B3:M3)</f>
        <v>1417.1666666666667</v>
      </c>
    </row>
    <row r="4" spans="1:14" s="12" customFormat="1" ht="17.100000000000001" customHeight="1">
      <c r="A4" s="28">
        <v>1986</v>
      </c>
      <c r="B4" s="29">
        <v>1418</v>
      </c>
      <c r="C4" s="29">
        <v>1418</v>
      </c>
      <c r="D4" s="29">
        <v>1445</v>
      </c>
      <c r="E4" s="29">
        <v>1435</v>
      </c>
      <c r="F4" s="29">
        <v>1418</v>
      </c>
      <c r="G4" s="29">
        <v>1413</v>
      </c>
      <c r="H4" s="29">
        <v>1313</v>
      </c>
      <c r="I4" s="29">
        <v>1303</v>
      </c>
      <c r="J4" s="29">
        <v>1348</v>
      </c>
      <c r="K4" s="29">
        <v>1303</v>
      </c>
      <c r="L4" s="29">
        <v>1303</v>
      </c>
      <c r="M4" s="29">
        <v>1334</v>
      </c>
      <c r="N4" s="11">
        <f t="shared" ref="N4:N28" si="0">AVERAGE(B4:M4)</f>
        <v>1370.9166666666667</v>
      </c>
    </row>
    <row r="5" spans="1:14" s="12" customFormat="1" ht="17.100000000000001" customHeight="1">
      <c r="A5" s="28">
        <v>1987</v>
      </c>
      <c r="B5" s="29">
        <v>1347</v>
      </c>
      <c r="C5" s="29">
        <v>1379</v>
      </c>
      <c r="D5" s="29">
        <v>1465</v>
      </c>
      <c r="E5" s="29">
        <v>1484</v>
      </c>
      <c r="F5" s="29">
        <v>1520</v>
      </c>
      <c r="G5" s="29">
        <v>1571</v>
      </c>
      <c r="H5" s="29">
        <v>1691</v>
      </c>
      <c r="I5" s="29">
        <v>1754</v>
      </c>
      <c r="J5" s="29">
        <v>1811</v>
      </c>
      <c r="K5" s="29">
        <v>1906</v>
      </c>
      <c r="L5" s="29">
        <v>2523</v>
      </c>
      <c r="M5" s="29">
        <v>2862</v>
      </c>
      <c r="N5" s="11">
        <f t="shared" si="0"/>
        <v>1776.0833333333333</v>
      </c>
    </row>
    <row r="6" spans="1:14" s="12" customFormat="1" ht="17.100000000000001" customHeight="1">
      <c r="A6" s="28">
        <v>1988</v>
      </c>
      <c r="B6" s="29">
        <v>2668</v>
      </c>
      <c r="C6" s="29">
        <v>2328</v>
      </c>
      <c r="D6" s="29">
        <v>2358</v>
      </c>
      <c r="E6" s="29">
        <v>2284</v>
      </c>
      <c r="F6" s="29">
        <v>2444</v>
      </c>
      <c r="G6" s="29">
        <v>2539</v>
      </c>
      <c r="H6" s="29">
        <v>2211</v>
      </c>
      <c r="I6" s="29">
        <v>2001</v>
      </c>
      <c r="J6" s="29">
        <v>2435</v>
      </c>
      <c r="K6" s="29">
        <v>2936</v>
      </c>
      <c r="L6" s="29">
        <v>3306</v>
      </c>
      <c r="M6" s="29">
        <v>3500</v>
      </c>
      <c r="N6" s="11">
        <f t="shared" si="0"/>
        <v>2584.1666666666665</v>
      </c>
    </row>
    <row r="7" spans="1:14" s="12" customFormat="1" ht="17.100000000000001" customHeight="1">
      <c r="A7" s="28">
        <v>1989</v>
      </c>
      <c r="B7" s="29">
        <v>3392</v>
      </c>
      <c r="C7" s="29">
        <v>3096</v>
      </c>
      <c r="D7" s="29">
        <v>3263</v>
      </c>
      <c r="E7" s="29">
        <v>3117</v>
      </c>
      <c r="F7" s="29">
        <v>2734</v>
      </c>
      <c r="G7" s="29">
        <v>2545</v>
      </c>
      <c r="H7" s="29">
        <v>2502</v>
      </c>
      <c r="I7" s="29">
        <v>2764</v>
      </c>
      <c r="J7" s="29">
        <v>2882</v>
      </c>
      <c r="K7" s="29">
        <v>2860</v>
      </c>
      <c r="L7" s="29">
        <v>2590</v>
      </c>
      <c r="M7" s="29">
        <v>2415</v>
      </c>
      <c r="N7" s="11">
        <f t="shared" si="0"/>
        <v>2846.6666666666665</v>
      </c>
    </row>
    <row r="8" spans="1:14" s="12" customFormat="1" ht="17.100000000000001" customHeight="1">
      <c r="A8" s="28">
        <v>1990</v>
      </c>
      <c r="B8" s="29">
        <v>2367</v>
      </c>
      <c r="C8" s="29">
        <v>2360</v>
      </c>
      <c r="D8" s="29">
        <v>2625</v>
      </c>
      <c r="E8" s="29">
        <v>2685</v>
      </c>
      <c r="F8" s="29">
        <v>2741</v>
      </c>
      <c r="G8" s="29">
        <v>2584</v>
      </c>
      <c r="H8" s="29">
        <v>2767</v>
      </c>
      <c r="I8" s="29">
        <v>2953</v>
      </c>
      <c r="J8" s="29">
        <v>3029</v>
      </c>
      <c r="K8" s="29">
        <v>2745</v>
      </c>
      <c r="L8" s="29">
        <v>2585</v>
      </c>
      <c r="M8" s="29">
        <v>2489</v>
      </c>
      <c r="N8" s="11">
        <f t="shared" si="0"/>
        <v>2660.8333333333335</v>
      </c>
    </row>
    <row r="9" spans="1:14" s="12" customFormat="1" ht="17.100000000000001" customHeight="1">
      <c r="A9" s="28">
        <v>1991</v>
      </c>
      <c r="B9" s="29">
        <v>2449</v>
      </c>
      <c r="C9" s="29">
        <v>2448</v>
      </c>
      <c r="D9" s="29">
        <v>2414</v>
      </c>
      <c r="E9" s="29">
        <v>2472</v>
      </c>
      <c r="F9" s="29">
        <v>2306</v>
      </c>
      <c r="G9" s="29">
        <v>2219</v>
      </c>
      <c r="H9" s="29">
        <v>2233</v>
      </c>
      <c r="I9" s="29">
        <v>2233</v>
      </c>
      <c r="J9" s="29">
        <v>2322</v>
      </c>
      <c r="K9" s="29">
        <v>2368</v>
      </c>
      <c r="L9" s="29">
        <v>2378</v>
      </c>
      <c r="M9" s="29">
        <v>2220</v>
      </c>
      <c r="N9" s="11">
        <f t="shared" si="0"/>
        <v>2338.5</v>
      </c>
    </row>
    <row r="10" spans="1:14" s="12" customFormat="1" ht="17.100000000000001" customHeight="1">
      <c r="A10" s="28">
        <v>1992</v>
      </c>
      <c r="B10" s="13">
        <v>2138.36</v>
      </c>
      <c r="C10" s="13">
        <v>2205.17</v>
      </c>
      <c r="D10" s="13">
        <v>2227.09</v>
      </c>
      <c r="E10" s="13">
        <v>2216.16</v>
      </c>
      <c r="F10" s="13">
        <v>2217.6999999999998</v>
      </c>
      <c r="G10" s="13">
        <v>2298.92</v>
      </c>
      <c r="H10" s="13">
        <v>2519.64</v>
      </c>
      <c r="I10" s="13">
        <v>2518.62</v>
      </c>
      <c r="J10" s="13">
        <v>2422.9499999999998</v>
      </c>
      <c r="K10" s="13">
        <v>2253.6999999999998</v>
      </c>
      <c r="L10" s="13">
        <v>2157.83</v>
      </c>
      <c r="M10" s="13">
        <v>2210.3000000000002</v>
      </c>
      <c r="N10" s="11">
        <f t="shared" si="0"/>
        <v>2282.2033333333334</v>
      </c>
    </row>
    <row r="11" spans="1:14" s="12" customFormat="1" ht="17.100000000000001" customHeight="1">
      <c r="A11" s="28">
        <v>1993</v>
      </c>
      <c r="B11" s="13">
        <v>2258.15</v>
      </c>
      <c r="C11" s="13">
        <v>2210.75</v>
      </c>
      <c r="D11" s="13">
        <v>2152.71</v>
      </c>
      <c r="E11" s="13">
        <v>1951.2</v>
      </c>
      <c r="F11" s="13">
        <v>1793.45</v>
      </c>
      <c r="G11" s="13">
        <v>1853.48</v>
      </c>
      <c r="H11" s="13">
        <v>1926.76</v>
      </c>
      <c r="I11" s="13">
        <v>1947.04</v>
      </c>
      <c r="J11" s="13">
        <v>1861.2</v>
      </c>
      <c r="K11" s="13">
        <v>1646.01</v>
      </c>
      <c r="L11" s="13">
        <v>1629.69</v>
      </c>
      <c r="M11" s="13">
        <v>1723.87</v>
      </c>
      <c r="N11" s="11">
        <f t="shared" si="0"/>
        <v>1912.8591666666664</v>
      </c>
    </row>
    <row r="12" spans="1:14" s="12" customFormat="1" ht="17.100000000000001" customHeight="1">
      <c r="A12" s="28">
        <v>1994</v>
      </c>
      <c r="B12" s="13">
        <v>1805.01</v>
      </c>
      <c r="C12" s="13">
        <v>1866.06</v>
      </c>
      <c r="D12" s="13">
        <v>1914.47</v>
      </c>
      <c r="E12" s="13">
        <v>1881.47</v>
      </c>
      <c r="F12" s="13">
        <v>2150.1</v>
      </c>
      <c r="G12" s="13">
        <v>2363.65</v>
      </c>
      <c r="H12" s="13">
        <v>2457.65</v>
      </c>
      <c r="I12" s="13">
        <v>2405.7800000000002</v>
      </c>
      <c r="J12" s="13">
        <v>2505.52</v>
      </c>
      <c r="K12" s="13">
        <v>2547.19</v>
      </c>
      <c r="L12" s="13">
        <v>2801.43</v>
      </c>
      <c r="M12" s="13">
        <v>2984.58</v>
      </c>
      <c r="N12" s="11">
        <f t="shared" si="0"/>
        <v>2306.9091666666664</v>
      </c>
    </row>
    <row r="13" spans="1:14" s="12" customFormat="1" ht="17.100000000000001" customHeight="1">
      <c r="A13" s="28">
        <v>1995</v>
      </c>
      <c r="B13" s="13">
        <v>3008.33</v>
      </c>
      <c r="C13" s="13">
        <v>2877.18</v>
      </c>
      <c r="D13" s="13">
        <v>2923.43</v>
      </c>
      <c r="E13" s="13">
        <v>2902.92</v>
      </c>
      <c r="F13" s="13">
        <v>2772.79</v>
      </c>
      <c r="G13" s="13">
        <v>2994</v>
      </c>
      <c r="H13" s="13">
        <v>3074.6</v>
      </c>
      <c r="I13" s="13">
        <v>3035.45</v>
      </c>
      <c r="J13" s="13">
        <v>2914.87</v>
      </c>
      <c r="K13" s="13">
        <v>2812.69</v>
      </c>
      <c r="L13" s="13">
        <v>2975.93</v>
      </c>
      <c r="M13" s="13">
        <v>2925.16</v>
      </c>
      <c r="N13" s="11">
        <f t="shared" si="0"/>
        <v>2934.7791666666667</v>
      </c>
    </row>
    <row r="14" spans="1:14" s="12" customFormat="1" ht="17.100000000000001" customHeight="1">
      <c r="A14" s="28">
        <v>1996</v>
      </c>
      <c r="B14" s="13">
        <v>2615.16</v>
      </c>
      <c r="C14" s="13">
        <v>2537</v>
      </c>
      <c r="D14" s="13">
        <v>2560.46</v>
      </c>
      <c r="E14" s="13">
        <v>2595</v>
      </c>
      <c r="F14" s="13">
        <v>2657.17</v>
      </c>
      <c r="G14" s="13">
        <v>2170.38</v>
      </c>
      <c r="H14" s="13">
        <v>1984.28</v>
      </c>
      <c r="I14" s="13">
        <v>2007.79</v>
      </c>
      <c r="J14" s="13">
        <v>1940.64</v>
      </c>
      <c r="K14" s="13">
        <v>1960.67</v>
      </c>
      <c r="L14" s="13">
        <v>2229.9499999999998</v>
      </c>
      <c r="M14" s="13">
        <v>2267.1799999999998</v>
      </c>
      <c r="N14" s="11">
        <f t="shared" si="0"/>
        <v>2293.8066666666664</v>
      </c>
    </row>
    <row r="15" spans="1:14" s="12" customFormat="1" ht="17.100000000000001" customHeight="1">
      <c r="A15" s="28">
        <v>1997</v>
      </c>
      <c r="B15" s="13">
        <v>2434.27</v>
      </c>
      <c r="C15" s="13">
        <v>2404.83</v>
      </c>
      <c r="D15" s="13">
        <v>2420.7399999999998</v>
      </c>
      <c r="E15" s="13">
        <v>2390.25</v>
      </c>
      <c r="F15" s="13">
        <v>2513.81</v>
      </c>
      <c r="G15" s="13">
        <v>2611.9499999999998</v>
      </c>
      <c r="H15" s="13">
        <v>2449.83</v>
      </c>
      <c r="I15" s="13">
        <v>2250.65</v>
      </c>
      <c r="J15" s="13">
        <v>2106.81</v>
      </c>
      <c r="K15" s="13">
        <v>2051.7600000000002</v>
      </c>
      <c r="L15" s="13">
        <v>1917.09</v>
      </c>
      <c r="M15" s="13">
        <v>1716.89</v>
      </c>
      <c r="N15" s="11">
        <f t="shared" si="0"/>
        <v>2272.4066666666668</v>
      </c>
    </row>
    <row r="16" spans="1:14" s="12" customFormat="1" ht="17.100000000000001" customHeight="1">
      <c r="A16" s="28">
        <v>1998</v>
      </c>
      <c r="B16" s="13">
        <v>1688</v>
      </c>
      <c r="C16" s="13">
        <v>1665</v>
      </c>
      <c r="D16" s="13">
        <v>1748</v>
      </c>
      <c r="E16" s="13">
        <v>1801</v>
      </c>
      <c r="F16" s="13">
        <v>1732</v>
      </c>
      <c r="G16" s="13">
        <v>1660</v>
      </c>
      <c r="H16" s="13">
        <v>1651</v>
      </c>
      <c r="I16" s="13">
        <v>1620</v>
      </c>
      <c r="J16" s="13">
        <v>1647</v>
      </c>
      <c r="K16" s="13">
        <v>1586</v>
      </c>
      <c r="L16" s="13">
        <v>1574</v>
      </c>
      <c r="M16" s="13">
        <v>1473</v>
      </c>
      <c r="N16" s="11">
        <f t="shared" si="0"/>
        <v>1653.75</v>
      </c>
    </row>
    <row r="17" spans="1:14" s="12" customFormat="1" ht="17.100000000000001" customHeight="1">
      <c r="A17" s="28">
        <v>1999</v>
      </c>
      <c r="B17" s="11">
        <v>1431</v>
      </c>
      <c r="C17" s="11">
        <v>1410</v>
      </c>
      <c r="D17" s="11">
        <v>1378</v>
      </c>
      <c r="E17" s="11">
        <v>1466</v>
      </c>
      <c r="F17" s="11">
        <v>1511</v>
      </c>
      <c r="G17" s="11">
        <v>1422</v>
      </c>
      <c r="H17" s="11">
        <v>1640</v>
      </c>
      <c r="I17" s="11">
        <v>1648</v>
      </c>
      <c r="J17" s="11">
        <v>1750</v>
      </c>
      <c r="K17" s="11">
        <v>1724</v>
      </c>
      <c r="L17" s="11">
        <v>1728</v>
      </c>
      <c r="M17" s="11">
        <v>1765</v>
      </c>
      <c r="N17" s="11">
        <f t="shared" si="0"/>
        <v>1572.75</v>
      </c>
    </row>
    <row r="18" spans="1:14" s="12" customFormat="1" ht="17.100000000000001" customHeight="1">
      <c r="A18" s="21">
        <v>2000</v>
      </c>
      <c r="B18" s="30">
        <v>1844</v>
      </c>
      <c r="C18" s="30">
        <v>1801</v>
      </c>
      <c r="D18" s="30">
        <v>1739</v>
      </c>
      <c r="E18" s="30">
        <v>1679</v>
      </c>
      <c r="F18" s="30">
        <v>1786</v>
      </c>
      <c r="G18" s="30">
        <v>1753</v>
      </c>
      <c r="H18" s="30">
        <v>1799</v>
      </c>
      <c r="I18" s="30">
        <v>1856</v>
      </c>
      <c r="J18" s="30">
        <v>1960.05</v>
      </c>
      <c r="K18" s="30">
        <v>1898</v>
      </c>
      <c r="L18" s="30">
        <v>1795</v>
      </c>
      <c r="M18" s="30">
        <v>1850</v>
      </c>
      <c r="N18" s="11">
        <f t="shared" si="0"/>
        <v>1813.3374999999999</v>
      </c>
    </row>
    <row r="19" spans="1:14" s="12" customFormat="1" ht="17.100000000000001" customHeight="1">
      <c r="A19" s="21">
        <v>2001</v>
      </c>
      <c r="B19" s="13">
        <f>구리!B12</f>
        <v>1787</v>
      </c>
      <c r="C19" s="13">
        <f>구리!C12</f>
        <v>1765</v>
      </c>
      <c r="D19" s="13">
        <f>구리!D12</f>
        <v>1738</v>
      </c>
      <c r="E19" s="13">
        <f>구리!E12</f>
        <v>1664</v>
      </c>
      <c r="F19" s="13">
        <f>구리!F12</f>
        <v>1682</v>
      </c>
      <c r="G19" s="13">
        <f>구리!G12</f>
        <v>1608</v>
      </c>
      <c r="H19" s="13">
        <f>구리!H12</f>
        <v>1525</v>
      </c>
      <c r="I19" s="13">
        <f>구리!I12</f>
        <v>1464</v>
      </c>
      <c r="J19" s="13">
        <f>구리!J12</f>
        <v>1426</v>
      </c>
      <c r="K19" s="13">
        <f>구리!K12</f>
        <v>1377</v>
      </c>
      <c r="L19" s="13">
        <f>구리!L12</f>
        <v>1427</v>
      </c>
      <c r="M19" s="13">
        <f>구리!M12</f>
        <v>1471.37</v>
      </c>
      <c r="N19" s="11">
        <f t="shared" si="0"/>
        <v>1577.8641666666665</v>
      </c>
    </row>
    <row r="20" spans="1:14" s="12" customFormat="1" ht="17.100000000000001" customHeight="1">
      <c r="A20" s="21">
        <v>2002</v>
      </c>
      <c r="B20" s="13">
        <f>구리!B13</f>
        <v>1504</v>
      </c>
      <c r="C20" s="13">
        <f>구리!C13</f>
        <v>1562</v>
      </c>
      <c r="D20" s="13">
        <f>구리!D13</f>
        <v>1605</v>
      </c>
      <c r="E20" s="13">
        <f>구리!E13</f>
        <v>1589.94</v>
      </c>
      <c r="F20" s="13">
        <f>구리!F13</f>
        <v>1595.31</v>
      </c>
      <c r="G20" s="13">
        <f>구리!G13</f>
        <v>1647.18</v>
      </c>
      <c r="H20" s="13">
        <f>구리!H13</f>
        <v>1589.14</v>
      </c>
      <c r="I20" s="13">
        <f>구리!I13</f>
        <v>1479.23</v>
      </c>
      <c r="J20" s="13">
        <f>구리!J13</f>
        <v>1478.35</v>
      </c>
      <c r="K20" s="13">
        <f>구리!K13</f>
        <v>1483.41</v>
      </c>
      <c r="L20" s="13">
        <f>구리!L13</f>
        <v>1581.99</v>
      </c>
      <c r="M20" s="13">
        <f>구리!M13</f>
        <v>1595.37</v>
      </c>
      <c r="N20" s="11">
        <f t="shared" si="0"/>
        <v>1559.2433333333331</v>
      </c>
    </row>
    <row r="21" spans="1:14" s="12" customFormat="1" ht="17.100000000000001" customHeight="1">
      <c r="A21" s="21">
        <v>2003</v>
      </c>
      <c r="B21" s="13">
        <f>구리!B14</f>
        <v>1647.34</v>
      </c>
      <c r="C21" s="13">
        <f>구리!C14</f>
        <v>1683.44</v>
      </c>
      <c r="D21" s="13">
        <f>구리!D14</f>
        <v>1658.63</v>
      </c>
      <c r="E21" s="13">
        <f>구리!E14</f>
        <v>1587.06</v>
      </c>
      <c r="F21" s="13">
        <f>구리!F14</f>
        <v>1647.88</v>
      </c>
      <c r="G21" s="13">
        <f>구리!G14</f>
        <v>1686.18</v>
      </c>
      <c r="H21" s="13">
        <f>구리!H14</f>
        <v>1709.67</v>
      </c>
      <c r="I21" s="13">
        <f>구리!I14</f>
        <v>1759.86</v>
      </c>
      <c r="J21" s="13">
        <f>구리!J14</f>
        <v>1789.09</v>
      </c>
      <c r="K21" s="13">
        <f>구리!K14</f>
        <v>1920.2</v>
      </c>
      <c r="L21" s="13">
        <f>구리!L14</f>
        <v>2055.04</v>
      </c>
      <c r="M21" s="13">
        <f>구리!M14</f>
        <v>2200.9</v>
      </c>
      <c r="N21" s="11">
        <f t="shared" si="0"/>
        <v>1778.7741666666668</v>
      </c>
    </row>
    <row r="22" spans="1:14" s="12" customFormat="1" ht="17.100000000000001" customHeight="1">
      <c r="A22" s="21">
        <v>2004</v>
      </c>
      <c r="B22" s="13">
        <f>구리!B15</f>
        <v>2423.12</v>
      </c>
      <c r="C22" s="13">
        <f>구리!C15</f>
        <v>2758.96</v>
      </c>
      <c r="D22" s="13">
        <f>구리!D15</f>
        <v>3007.97</v>
      </c>
      <c r="E22" s="13">
        <f>구리!E15</f>
        <v>2947.45</v>
      </c>
      <c r="F22" s="13">
        <f>구리!F15</f>
        <v>2732.86</v>
      </c>
      <c r="G22" s="13">
        <f>구리!G15</f>
        <v>2685.93</v>
      </c>
      <c r="H22" s="13">
        <f>구리!H15</f>
        <v>2807</v>
      </c>
      <c r="I22" s="13">
        <f>구리!I15</f>
        <v>2845.38</v>
      </c>
      <c r="J22" s="13">
        <f>구리!J15</f>
        <v>2894.3</v>
      </c>
      <c r="K22" s="13">
        <f>구리!K15</f>
        <v>3010.96</v>
      </c>
      <c r="L22" s="13">
        <f>구리!L15</f>
        <v>3122.19</v>
      </c>
      <c r="M22" s="13">
        <f>구리!M15</f>
        <v>3144.52</v>
      </c>
      <c r="N22" s="11">
        <f t="shared" si="0"/>
        <v>2865.0533333333333</v>
      </c>
    </row>
    <row r="23" spans="1:14" s="12" customFormat="1" ht="17.100000000000001" customHeight="1">
      <c r="A23" s="21">
        <v>2005</v>
      </c>
      <c r="B23" s="13">
        <f>구리!B16</f>
        <v>3169.18</v>
      </c>
      <c r="C23" s="13">
        <f>구리!C16</f>
        <v>3252.79</v>
      </c>
      <c r="D23" s="13">
        <f>구리!D16</f>
        <v>3378.99</v>
      </c>
      <c r="E23" s="13">
        <f>구리!E16</f>
        <v>3393.76</v>
      </c>
      <c r="F23" s="13">
        <f>구리!F16</f>
        <v>3248.09</v>
      </c>
      <c r="G23" s="13">
        <f>구리!G16</f>
        <v>3523.14</v>
      </c>
      <c r="H23" s="13">
        <f>구리!H16</f>
        <v>3613.57</v>
      </c>
      <c r="I23" s="13">
        <f>구리!I16</f>
        <v>3797.02</v>
      </c>
      <c r="J23" s="13">
        <f>구리!J16</f>
        <v>3857.18</v>
      </c>
      <c r="K23" s="13">
        <f>구리!K16</f>
        <v>4059.13</v>
      </c>
      <c r="L23" s="13">
        <f>구리!L16</f>
        <v>4268.63</v>
      </c>
      <c r="M23" s="13">
        <f>구리!M16</f>
        <v>4576.1000000000004</v>
      </c>
      <c r="N23" s="11">
        <f t="shared" si="0"/>
        <v>3678.1316666666662</v>
      </c>
    </row>
    <row r="24" spans="1:14" s="12" customFormat="1" ht="17.100000000000001" customHeight="1">
      <c r="A24" s="21">
        <v>2006</v>
      </c>
      <c r="B24" s="13">
        <f>구리!B17</f>
        <v>4733.67</v>
      </c>
      <c r="C24" s="13">
        <f>구리!C17</f>
        <v>4981.66</v>
      </c>
      <c r="D24" s="13">
        <f>구리!D17</f>
        <v>5102.33</v>
      </c>
      <c r="E24" s="13">
        <f>구리!E17</f>
        <v>6386.21</v>
      </c>
      <c r="F24" s="13">
        <f>구리!F17</f>
        <v>8044.11</v>
      </c>
      <c r="G24" s="13">
        <f>구리!G17</f>
        <v>7195.89</v>
      </c>
      <c r="H24" s="13">
        <f>구리!H17</f>
        <v>7710.45</v>
      </c>
      <c r="I24" s="13">
        <f>구리!I17</f>
        <v>7693.8</v>
      </c>
      <c r="J24" s="13">
        <f>구리!J17</f>
        <v>7600.83</v>
      </c>
      <c r="K24" s="13">
        <f>구리!K17</f>
        <v>7499.34</v>
      </c>
      <c r="L24" s="13">
        <f>구리!L17</f>
        <v>7028.03</v>
      </c>
      <c r="M24" s="13">
        <f>구리!M17</f>
        <v>6673.18</v>
      </c>
      <c r="N24" s="11">
        <f t="shared" si="0"/>
        <v>6720.791666666667</v>
      </c>
    </row>
    <row r="25" spans="1:14" s="12" customFormat="1" ht="17.100000000000001" customHeight="1">
      <c r="A25" s="21">
        <v>2007</v>
      </c>
      <c r="B25" s="13">
        <f>구리!B18</f>
        <v>5668.69</v>
      </c>
      <c r="C25" s="13">
        <f>구리!C18</f>
        <v>5675.23</v>
      </c>
      <c r="D25" s="13">
        <f>구리!D18</f>
        <v>6450.82</v>
      </c>
      <c r="E25" s="13">
        <f>구리!E18</f>
        <v>7765.25</v>
      </c>
      <c r="F25" s="13">
        <f>구리!F18</f>
        <v>7681.27</v>
      </c>
      <c r="G25" s="13">
        <f>구리!G18</f>
        <v>7474.38</v>
      </c>
      <c r="H25" s="13">
        <f>구리!H18</f>
        <v>7972.57</v>
      </c>
      <c r="I25" s="13">
        <f>구리!I18</f>
        <v>7511.15</v>
      </c>
      <c r="J25" s="13">
        <f>구리!J18</f>
        <v>7647.55</v>
      </c>
      <c r="K25" s="13">
        <f>구리!K18</f>
        <v>8007.36</v>
      </c>
      <c r="L25" s="13">
        <f>구리!L18</f>
        <v>6965.97</v>
      </c>
      <c r="M25" s="13">
        <f>구리!M18</f>
        <v>6586.51</v>
      </c>
      <c r="N25" s="11">
        <f t="shared" si="0"/>
        <v>7117.2291666666652</v>
      </c>
    </row>
    <row r="26" spans="1:14" s="12" customFormat="1" ht="17.100000000000001" customHeight="1">
      <c r="A26" s="21">
        <v>2008</v>
      </c>
      <c r="B26" s="13">
        <f>구리!B19</f>
        <v>7060.1</v>
      </c>
      <c r="C26" s="13">
        <f>구리!C19</f>
        <v>7886.96</v>
      </c>
      <c r="D26" s="13">
        <f>구리!D19</f>
        <v>8438.2099999999991</v>
      </c>
      <c r="E26" s="13">
        <f>구리!E19</f>
        <v>8684.01</v>
      </c>
      <c r="F26" s="13">
        <f>구리!F19</f>
        <v>8381.5400000000009</v>
      </c>
      <c r="G26" s="13">
        <f>구리!G19</f>
        <v>8260.01</v>
      </c>
      <c r="H26" s="13">
        <f>구리!H19</f>
        <v>8413.2000000000007</v>
      </c>
      <c r="I26" s="13">
        <f>구리!I19</f>
        <v>7633.81</v>
      </c>
      <c r="J26" s="13">
        <f>구리!J19</f>
        <v>6989.65</v>
      </c>
      <c r="K26" s="13">
        <f>구리!K19</f>
        <v>4924.8999999999996</v>
      </c>
      <c r="L26" s="13">
        <f>구리!L19</f>
        <v>3716.26</v>
      </c>
      <c r="M26" s="13">
        <f>구리!M19</f>
        <v>3071.37</v>
      </c>
      <c r="N26" s="11">
        <f t="shared" si="0"/>
        <v>6955.0016666666643</v>
      </c>
    </row>
    <row r="27" spans="1:14" s="12" customFormat="1" ht="17.100000000000001" customHeight="1">
      <c r="A27" s="21">
        <v>2009</v>
      </c>
      <c r="B27" s="13">
        <f>구리!B20</f>
        <v>3220.27</v>
      </c>
      <c r="C27" s="13">
        <f>구리!C20</f>
        <v>3314.0374999999999</v>
      </c>
      <c r="D27" s="13">
        <f>구리!D20</f>
        <v>3748.77</v>
      </c>
      <c r="E27" s="13">
        <f>구리!E20</f>
        <v>4405.8599999999997</v>
      </c>
      <c r="F27" s="13">
        <f>구리!F20</f>
        <v>4568.1400000000003</v>
      </c>
      <c r="G27" s="13">
        <f>구리!G20</f>
        <v>5013.18</v>
      </c>
      <c r="H27" s="13">
        <f>구리!H20</f>
        <v>5214.63</v>
      </c>
      <c r="I27" s="13">
        <f>구리!I20</f>
        <v>6164.73</v>
      </c>
      <c r="J27" s="13">
        <f>구리!J20</f>
        <v>6195.76</v>
      </c>
      <c r="K27" s="13">
        <f>구리!K20</f>
        <v>6287.38</v>
      </c>
      <c r="L27" s="13">
        <f>구리!L20</f>
        <v>6674.916666666667</v>
      </c>
      <c r="M27" s="13">
        <f>구리!M20</f>
        <v>6980.82</v>
      </c>
      <c r="N27" s="11">
        <f t="shared" si="0"/>
        <v>5149.041180555555</v>
      </c>
    </row>
    <row r="28" spans="1:14" s="12" customFormat="1" ht="17.100000000000001" customHeight="1">
      <c r="A28" s="21">
        <v>2010</v>
      </c>
      <c r="B28" s="13">
        <f>구리!B21</f>
        <v>7385.61</v>
      </c>
      <c r="C28" s="13">
        <f>구리!C21</f>
        <v>6847.6875</v>
      </c>
      <c r="D28" s="13">
        <f>구리!D21</f>
        <v>7462.37</v>
      </c>
      <c r="E28" s="13">
        <f>구리!E21</f>
        <v>7744.39</v>
      </c>
      <c r="F28" s="13">
        <f>구리!F21</f>
        <v>6837.2</v>
      </c>
      <c r="G28" s="13">
        <f>구리!G21</f>
        <v>6498.66</v>
      </c>
      <c r="H28" s="13">
        <f>구리!H21</f>
        <v>6734.63</v>
      </c>
      <c r="I28" s="13">
        <f>구리!I21</f>
        <v>7283.04</v>
      </c>
      <c r="J28" s="13">
        <f>구리!J21</f>
        <v>7708.93</v>
      </c>
      <c r="K28" s="13">
        <f>구리!K21</f>
        <v>8291.85</v>
      </c>
      <c r="L28" s="13">
        <f>구리!L21</f>
        <v>8469.14</v>
      </c>
      <c r="M28" s="13">
        <f>구리!M21</f>
        <v>9146.67</v>
      </c>
      <c r="N28" s="11">
        <f t="shared" si="0"/>
        <v>7534.1814583333326</v>
      </c>
    </row>
    <row r="29" spans="1:14" s="12" customFormat="1" ht="17.100000000000001" customHeight="1">
      <c r="A29" s="21">
        <v>2011</v>
      </c>
      <c r="B29" s="13">
        <f>구리!B22</f>
        <v>9554.92</v>
      </c>
      <c r="C29" s="13">
        <f>구리!C22</f>
        <v>9867.18</v>
      </c>
      <c r="D29" s="13">
        <f>구리!D22</f>
        <v>9530.11</v>
      </c>
      <c r="E29" s="13">
        <f>구리!E22</f>
        <v>9482.91</v>
      </c>
      <c r="F29" s="13">
        <f>구리!F22</f>
        <v>8926.49</v>
      </c>
      <c r="G29" s="13">
        <f>구리!G22</f>
        <v>9045.1200000000008</v>
      </c>
      <c r="H29" s="13">
        <f>구리!H22</f>
        <v>9618.7999999999993</v>
      </c>
      <c r="I29" s="13">
        <f>구리!I22</f>
        <v>9040.82</v>
      </c>
      <c r="J29" s="13">
        <f>구리!J22</f>
        <v>8314.33</v>
      </c>
      <c r="K29" s="13">
        <f>구리!K22</f>
        <v>7347.11</v>
      </c>
      <c r="L29" s="13">
        <f>구리!L22</f>
        <v>7551.36</v>
      </c>
      <c r="M29" s="13">
        <f>구리!M22</f>
        <v>7567.17</v>
      </c>
      <c r="N29" s="11">
        <f>AVERAGE(B29:M29)</f>
        <v>8820.5266666666666</v>
      </c>
    </row>
    <row r="30" spans="1:14" s="12" customFormat="1" ht="17.100000000000001" customHeight="1">
      <c r="A30" s="21">
        <v>2012</v>
      </c>
      <c r="B30" s="13">
        <f>구리!B23</f>
        <v>8043</v>
      </c>
      <c r="C30" s="13">
        <f>구리!C23</f>
        <v>8422.0300000000007</v>
      </c>
      <c r="D30" s="13">
        <f>구리!D23</f>
        <v>8456.5499999999993</v>
      </c>
      <c r="E30" s="13">
        <f>구리!E23</f>
        <v>8258.8799999999992</v>
      </c>
      <c r="F30" s="13">
        <f>구리!F23</f>
        <v>7919.29</v>
      </c>
      <c r="G30" s="13">
        <f>구리!G23</f>
        <v>7419.79</v>
      </c>
      <c r="H30" s="13">
        <f>구리!H23</f>
        <v>7588.71</v>
      </c>
      <c r="I30" s="13">
        <f>구리!I23</f>
        <v>7491.91</v>
      </c>
      <c r="J30" s="13">
        <f>구리!J23</f>
        <v>8068.03</v>
      </c>
      <c r="K30" s="13">
        <f>구리!K23</f>
        <v>8069.08</v>
      </c>
      <c r="L30" s="13">
        <f>구리!L23</f>
        <v>7693.92</v>
      </c>
      <c r="M30" s="13">
        <f>구리!M23</f>
        <v>7962.1</v>
      </c>
      <c r="N30" s="11">
        <f>AVERAGE(B30:M30)</f>
        <v>7949.440833333334</v>
      </c>
    </row>
    <row r="31" spans="1:14" s="12" customFormat="1" ht="17.100000000000001" customHeight="1">
      <c r="A31" s="21">
        <v>2013</v>
      </c>
      <c r="B31" s="13">
        <f>구리!B24</f>
        <v>8048.77</v>
      </c>
      <c r="C31" s="13">
        <f>구리!C24</f>
        <v>8070.02</v>
      </c>
      <c r="D31" s="13">
        <f>구리!D24</f>
        <v>7662.24</v>
      </c>
      <c r="E31" s="13">
        <f>구리!E24</f>
        <v>7202.97</v>
      </c>
      <c r="F31" s="13">
        <f>구리!F24</f>
        <v>7228.62</v>
      </c>
      <c r="G31" s="13">
        <f>구리!G24</f>
        <v>7003.72</v>
      </c>
      <c r="H31" s="13">
        <f>구리!H24</f>
        <v>6892.51</v>
      </c>
      <c r="I31" s="13">
        <f>구리!I24</f>
        <v>7181.88</v>
      </c>
      <c r="J31" s="13">
        <f>구리!J24</f>
        <v>7161.11</v>
      </c>
      <c r="K31" s="13">
        <f>구리!K24</f>
        <v>7188.38</v>
      </c>
      <c r="L31" s="13">
        <f>구리!L24</f>
        <v>7066.06</v>
      </c>
      <c r="M31" s="13">
        <f>구리!M24</f>
        <v>7202.55</v>
      </c>
      <c r="N31" s="11">
        <f>AVERAGE(B31:M31)</f>
        <v>7325.7358333333332</v>
      </c>
    </row>
    <row r="32" spans="1:14" s="12" customFormat="1" ht="17.100000000000001" customHeight="1">
      <c r="A32" s="21">
        <v>2014</v>
      </c>
      <c r="B32" s="13">
        <f>구리!B25</f>
        <v>7294.33</v>
      </c>
      <c r="C32" s="13">
        <f>구리!C25</f>
        <v>7151.58</v>
      </c>
      <c r="D32" s="13">
        <f>구리!D25</f>
        <v>6667.56</v>
      </c>
      <c r="E32" s="13">
        <f>구리!E25</f>
        <v>6670.24</v>
      </c>
      <c r="F32" s="13">
        <f>구리!F25</f>
        <v>6883.18</v>
      </c>
      <c r="G32" s="13">
        <f>구리!G25</f>
        <v>6805.8</v>
      </c>
      <c r="H32" s="13">
        <f>구리!H25</f>
        <v>7104.02</v>
      </c>
      <c r="I32" s="13">
        <f>구리!I25</f>
        <v>7000.18</v>
      </c>
      <c r="J32" s="13">
        <f>구리!J25</f>
        <v>6871.83</v>
      </c>
      <c r="K32" s="13">
        <f>구리!K25</f>
        <v>6738.73</v>
      </c>
      <c r="L32" s="13">
        <f>구리!L25</f>
        <v>6700.67</v>
      </c>
      <c r="M32" s="13">
        <f>구리!M25</f>
        <v>6422.23</v>
      </c>
      <c r="N32" s="11">
        <f>AVERAGE(B32:M32)</f>
        <v>6859.1958333333341</v>
      </c>
    </row>
    <row r="33" spans="1:14" s="12" customFormat="1" ht="17.100000000000001" customHeight="1">
      <c r="A33" s="21">
        <v>2015</v>
      </c>
      <c r="B33" s="13">
        <f>구리!B26</f>
        <v>5815.08</v>
      </c>
      <c r="C33" s="13">
        <f>구리!C26</f>
        <v>5701.49</v>
      </c>
      <c r="D33" s="13">
        <f>구리!D26</f>
        <v>5925.45</v>
      </c>
      <c r="E33" s="13">
        <f>구리!E26</f>
        <v>6027.96</v>
      </c>
      <c r="F33" s="13">
        <f>구리!F26</f>
        <v>6300.08</v>
      </c>
      <c r="G33" s="13">
        <f>구리!G26</f>
        <v>5833.22</v>
      </c>
      <c r="H33" s="13">
        <f>구리!H26</f>
        <v>5456.22</v>
      </c>
      <c r="I33" s="13">
        <f>구리!I26</f>
        <v>5088.55</v>
      </c>
      <c r="J33" s="13">
        <f>구리!J26</f>
        <v>5207.32</v>
      </c>
      <c r="K33" s="13">
        <f>구리!K26</f>
        <v>5221.8100000000004</v>
      </c>
      <c r="L33" s="13">
        <f>구리!L26</f>
        <v>4807.63</v>
      </c>
      <c r="M33" s="13">
        <f>구리!M26</f>
        <v>4628.6000000000004</v>
      </c>
      <c r="N33" s="11">
        <f>AVERAGE(B33:M33)</f>
        <v>5501.1175000000003</v>
      </c>
    </row>
    <row r="34" spans="1:14" s="12" customFormat="1" ht="18.75" customHeight="1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s="12" customFormat="1" ht="22.5" customHeight="1">
      <c r="A35" s="1" t="s">
        <v>18</v>
      </c>
    </row>
    <row r="36" spans="1:14" s="12" customFormat="1" ht="17.100000000000001" customHeight="1" thickBot="1">
      <c r="A36" s="26" t="s">
        <v>27</v>
      </c>
      <c r="B36" s="26" t="s">
        <v>28</v>
      </c>
      <c r="C36" s="26" t="s">
        <v>29</v>
      </c>
      <c r="D36" s="26" t="s">
        <v>30</v>
      </c>
      <c r="E36" s="26" t="s">
        <v>31</v>
      </c>
      <c r="F36" s="26" t="s">
        <v>32</v>
      </c>
      <c r="G36" s="26" t="s">
        <v>33</v>
      </c>
      <c r="H36" s="26" t="s">
        <v>34</v>
      </c>
      <c r="I36" s="26" t="s">
        <v>35</v>
      </c>
      <c r="J36" s="26" t="s">
        <v>36</v>
      </c>
      <c r="K36" s="26" t="s">
        <v>37</v>
      </c>
      <c r="L36" s="26" t="s">
        <v>38</v>
      </c>
      <c r="M36" s="26" t="s">
        <v>39</v>
      </c>
      <c r="N36" s="27" t="s">
        <v>40</v>
      </c>
    </row>
    <row r="37" spans="1:14" s="12" customFormat="1" ht="17.100000000000001" customHeight="1" thickTop="1">
      <c r="A37" s="28">
        <v>1985</v>
      </c>
      <c r="B37" s="29">
        <v>420</v>
      </c>
      <c r="C37" s="29">
        <v>352</v>
      </c>
      <c r="D37" s="29">
        <v>352</v>
      </c>
      <c r="E37" s="29">
        <v>390</v>
      </c>
      <c r="F37" s="29">
        <v>376</v>
      </c>
      <c r="G37" s="29">
        <v>389</v>
      </c>
      <c r="H37" s="29">
        <v>402</v>
      </c>
      <c r="I37" s="29">
        <v>413</v>
      </c>
      <c r="J37" s="29">
        <v>401</v>
      </c>
      <c r="K37" s="29">
        <v>393</v>
      </c>
      <c r="L37" s="29">
        <v>394</v>
      </c>
      <c r="M37" s="29">
        <v>390</v>
      </c>
      <c r="N37" s="11">
        <f t="shared" ref="N37:N62" si="1">AVERAGE(B37:M37)</f>
        <v>389.33333333333331</v>
      </c>
    </row>
    <row r="38" spans="1:14" s="12" customFormat="1" ht="17.100000000000001" customHeight="1">
      <c r="A38" s="28">
        <v>1986</v>
      </c>
      <c r="B38" s="29">
        <v>368</v>
      </c>
      <c r="C38" s="29">
        <v>367</v>
      </c>
      <c r="D38" s="29">
        <v>337</v>
      </c>
      <c r="E38" s="29">
        <v>389</v>
      </c>
      <c r="F38" s="29">
        <v>376</v>
      </c>
      <c r="G38" s="29">
        <v>418</v>
      </c>
      <c r="H38" s="29">
        <v>379</v>
      </c>
      <c r="I38" s="29">
        <v>392</v>
      </c>
      <c r="J38" s="29">
        <v>406</v>
      </c>
      <c r="K38" s="29">
        <v>431</v>
      </c>
      <c r="L38" s="29">
        <v>473</v>
      </c>
      <c r="M38" s="29">
        <v>517</v>
      </c>
      <c r="N38" s="11">
        <f t="shared" si="1"/>
        <v>404.41666666666669</v>
      </c>
    </row>
    <row r="39" spans="1:14" s="12" customFormat="1" ht="17.100000000000001" customHeight="1">
      <c r="A39" s="28">
        <v>1987</v>
      </c>
      <c r="B39" s="29">
        <v>464</v>
      </c>
      <c r="C39" s="29">
        <v>460</v>
      </c>
      <c r="D39" s="29">
        <v>487</v>
      </c>
      <c r="E39" s="29">
        <v>555</v>
      </c>
      <c r="F39" s="29">
        <v>692</v>
      </c>
      <c r="G39" s="29">
        <v>629</v>
      </c>
      <c r="H39" s="29">
        <v>663</v>
      </c>
      <c r="I39" s="29">
        <v>659</v>
      </c>
      <c r="J39" s="29">
        <v>647</v>
      </c>
      <c r="K39" s="29">
        <v>601</v>
      </c>
      <c r="L39" s="29">
        <v>642</v>
      </c>
      <c r="M39" s="29">
        <v>658</v>
      </c>
      <c r="N39" s="11">
        <f t="shared" si="1"/>
        <v>596.41666666666663</v>
      </c>
    </row>
    <row r="40" spans="1:14" s="12" customFormat="1" ht="17.100000000000001" customHeight="1">
      <c r="A40" s="28">
        <v>1988</v>
      </c>
      <c r="B40" s="29">
        <v>666</v>
      </c>
      <c r="C40" s="29">
        <v>655</v>
      </c>
      <c r="D40" s="29">
        <v>648</v>
      </c>
      <c r="E40" s="29">
        <v>648</v>
      </c>
      <c r="F40" s="29">
        <v>667</v>
      </c>
      <c r="G40" s="29">
        <v>676</v>
      </c>
      <c r="H40" s="29">
        <v>618</v>
      </c>
      <c r="I40" s="29">
        <v>601</v>
      </c>
      <c r="J40" s="29">
        <v>609</v>
      </c>
      <c r="K40" s="29">
        <v>654</v>
      </c>
      <c r="L40" s="29">
        <v>691</v>
      </c>
      <c r="M40" s="29">
        <v>731</v>
      </c>
      <c r="N40" s="11">
        <f t="shared" si="1"/>
        <v>655.33333333333337</v>
      </c>
    </row>
    <row r="41" spans="1:14" s="12" customFormat="1" ht="17.100000000000001" customHeight="1">
      <c r="A41" s="28">
        <v>1989</v>
      </c>
      <c r="B41" s="29">
        <v>675</v>
      </c>
      <c r="C41" s="29">
        <v>621</v>
      </c>
      <c r="D41" s="29">
        <v>589</v>
      </c>
      <c r="E41" s="29">
        <v>607</v>
      </c>
      <c r="F41" s="29">
        <v>642</v>
      </c>
      <c r="G41" s="29">
        <v>665</v>
      </c>
      <c r="H41" s="29">
        <v>690</v>
      </c>
      <c r="I41" s="29">
        <v>702</v>
      </c>
      <c r="J41" s="29">
        <v>727</v>
      </c>
      <c r="K41" s="29">
        <v>751</v>
      </c>
      <c r="L41" s="29">
        <v>692</v>
      </c>
      <c r="M41" s="29">
        <v>710</v>
      </c>
      <c r="N41" s="11">
        <f t="shared" si="1"/>
        <v>672.58333333333337</v>
      </c>
    </row>
    <row r="42" spans="1:14" s="12" customFormat="1" ht="17.100000000000001" customHeight="1">
      <c r="A42" s="28">
        <v>1990</v>
      </c>
      <c r="B42" s="29">
        <v>708</v>
      </c>
      <c r="C42" s="29">
        <v>779</v>
      </c>
      <c r="D42" s="29">
        <v>1059</v>
      </c>
      <c r="E42" s="29">
        <v>835</v>
      </c>
      <c r="F42" s="29">
        <v>825</v>
      </c>
      <c r="G42" s="29">
        <v>837</v>
      </c>
      <c r="H42" s="29">
        <v>874</v>
      </c>
      <c r="I42" s="29">
        <v>874</v>
      </c>
      <c r="J42" s="29">
        <v>838</v>
      </c>
      <c r="K42" s="29">
        <v>761</v>
      </c>
      <c r="L42" s="29">
        <v>701</v>
      </c>
      <c r="M42" s="29">
        <v>625</v>
      </c>
      <c r="N42" s="11">
        <f t="shared" si="1"/>
        <v>809.66666666666663</v>
      </c>
    </row>
    <row r="43" spans="1:14" s="12" customFormat="1" ht="17.100000000000001" customHeight="1">
      <c r="A43" s="28">
        <v>1991</v>
      </c>
      <c r="B43" s="29">
        <v>600</v>
      </c>
      <c r="C43" s="29">
        <v>593</v>
      </c>
      <c r="D43" s="29">
        <v>604</v>
      </c>
      <c r="E43" s="29">
        <v>600</v>
      </c>
      <c r="F43" s="29">
        <v>555</v>
      </c>
      <c r="G43" s="29">
        <v>549</v>
      </c>
      <c r="H43" s="29">
        <v>547</v>
      </c>
      <c r="I43" s="29">
        <v>540</v>
      </c>
      <c r="J43" s="29">
        <v>539</v>
      </c>
      <c r="K43" s="29">
        <v>506</v>
      </c>
      <c r="L43" s="29">
        <v>506</v>
      </c>
      <c r="M43" s="29">
        <v>531</v>
      </c>
      <c r="N43" s="11">
        <f t="shared" si="1"/>
        <v>555.83333333333337</v>
      </c>
    </row>
    <row r="44" spans="1:14" s="12" customFormat="1" ht="17.100000000000001" customHeight="1">
      <c r="A44" s="28">
        <v>1992</v>
      </c>
      <c r="B44" s="13">
        <v>514.4</v>
      </c>
      <c r="C44" s="13">
        <v>504.49</v>
      </c>
      <c r="D44" s="13">
        <v>520.91999999999996</v>
      </c>
      <c r="E44" s="13">
        <v>532.83000000000004</v>
      </c>
      <c r="F44" s="13">
        <v>520.24</v>
      </c>
      <c r="G44" s="13">
        <v>547.66999999999996</v>
      </c>
      <c r="H44" s="13">
        <v>625.36</v>
      </c>
      <c r="I44" s="13">
        <v>653.30999999999995</v>
      </c>
      <c r="J44" s="13">
        <v>622.98</v>
      </c>
      <c r="K44" s="13">
        <v>538.09</v>
      </c>
      <c r="L44" s="13">
        <v>460.02</v>
      </c>
      <c r="M44" s="13">
        <v>455.01</v>
      </c>
      <c r="N44" s="11">
        <f t="shared" si="1"/>
        <v>541.27666666666676</v>
      </c>
    </row>
    <row r="45" spans="1:14" s="12" customFormat="1" ht="17.100000000000001" customHeight="1">
      <c r="A45" s="28">
        <v>1993</v>
      </c>
      <c r="B45" s="13">
        <v>436.5</v>
      </c>
      <c r="C45" s="13">
        <v>413.46</v>
      </c>
      <c r="D45" s="13">
        <v>405.57</v>
      </c>
      <c r="E45" s="13">
        <v>420.71</v>
      </c>
      <c r="F45" s="13">
        <v>406.78</v>
      </c>
      <c r="G45" s="13">
        <v>393.78</v>
      </c>
      <c r="H45" s="13">
        <v>387.99</v>
      </c>
      <c r="I45" s="13">
        <v>388.08</v>
      </c>
      <c r="J45" s="13">
        <v>375.39</v>
      </c>
      <c r="K45" s="13">
        <v>383.9</v>
      </c>
      <c r="L45" s="13">
        <v>399.94</v>
      </c>
      <c r="M45" s="13">
        <v>460.81</v>
      </c>
      <c r="N45" s="11">
        <f t="shared" si="1"/>
        <v>406.07583333333332</v>
      </c>
    </row>
    <row r="46" spans="1:14" s="12" customFormat="1" ht="17.100000000000001" customHeight="1">
      <c r="A46" s="28">
        <v>1994</v>
      </c>
      <c r="B46" s="13">
        <v>489.74</v>
      </c>
      <c r="C46" s="13">
        <v>485.08</v>
      </c>
      <c r="D46" s="13">
        <v>451.12</v>
      </c>
      <c r="E46" s="13">
        <v>439.54</v>
      </c>
      <c r="F46" s="13">
        <v>473.01</v>
      </c>
      <c r="G46" s="13">
        <v>524.66</v>
      </c>
      <c r="H46" s="13">
        <v>579.75</v>
      </c>
      <c r="I46" s="13">
        <v>570.38</v>
      </c>
      <c r="J46" s="13">
        <v>613.16999999999996</v>
      </c>
      <c r="K46" s="13">
        <v>641.46</v>
      </c>
      <c r="L46" s="13">
        <v>666.8</v>
      </c>
      <c r="M46" s="13">
        <v>633.85</v>
      </c>
      <c r="N46" s="11">
        <f t="shared" si="1"/>
        <v>547.38</v>
      </c>
    </row>
    <row r="47" spans="1:14" s="12" customFormat="1" ht="17.100000000000001" customHeight="1">
      <c r="A47" s="28">
        <v>1995</v>
      </c>
      <c r="B47" s="13">
        <v>666.24</v>
      </c>
      <c r="C47" s="13">
        <v>579.42999999999995</v>
      </c>
      <c r="D47" s="13">
        <v>585.16</v>
      </c>
      <c r="E47" s="13">
        <v>608</v>
      </c>
      <c r="F47" s="13">
        <v>596.04999999999995</v>
      </c>
      <c r="G47" s="13">
        <v>611.48</v>
      </c>
      <c r="H47" s="13">
        <v>621.5</v>
      </c>
      <c r="I47" s="13">
        <v>622.79999999999995</v>
      </c>
      <c r="J47" s="13">
        <v>592.33000000000004</v>
      </c>
      <c r="K47" s="13">
        <v>638.66999999999996</v>
      </c>
      <c r="L47" s="13">
        <v>713.14</v>
      </c>
      <c r="M47" s="13">
        <v>731.16</v>
      </c>
      <c r="N47" s="11">
        <f t="shared" si="1"/>
        <v>630.49666666666678</v>
      </c>
    </row>
    <row r="48" spans="1:14" s="12" customFormat="1" ht="17.100000000000001" customHeight="1">
      <c r="A48" s="28">
        <v>1996</v>
      </c>
      <c r="B48" s="13">
        <v>709.03</v>
      </c>
      <c r="C48" s="13">
        <v>769.24</v>
      </c>
      <c r="D48" s="13">
        <v>817.29</v>
      </c>
      <c r="E48" s="13">
        <v>814.55</v>
      </c>
      <c r="F48" s="13">
        <v>839.76</v>
      </c>
      <c r="G48" s="13">
        <v>796.09</v>
      </c>
      <c r="H48" s="13">
        <v>783.24</v>
      </c>
      <c r="I48" s="13">
        <v>815.23</v>
      </c>
      <c r="J48" s="13">
        <v>795.96</v>
      </c>
      <c r="K48" s="13">
        <v>741.48</v>
      </c>
      <c r="L48" s="13">
        <v>716.18</v>
      </c>
      <c r="M48" s="13">
        <v>688.38</v>
      </c>
      <c r="N48" s="11">
        <f t="shared" si="1"/>
        <v>773.86916666666673</v>
      </c>
    </row>
    <row r="49" spans="1:14" s="12" customFormat="1" ht="17.100000000000001" customHeight="1">
      <c r="A49" s="28">
        <v>1997</v>
      </c>
      <c r="B49" s="13">
        <v>691.89</v>
      </c>
      <c r="C49" s="13">
        <v>659.74</v>
      </c>
      <c r="D49" s="13">
        <v>694.09</v>
      </c>
      <c r="E49" s="13">
        <v>642.07000000000005</v>
      </c>
      <c r="F49" s="13">
        <v>618.23</v>
      </c>
      <c r="G49" s="13">
        <v>614.29</v>
      </c>
      <c r="H49" s="13">
        <v>633.91</v>
      </c>
      <c r="I49" s="13">
        <v>607.74</v>
      </c>
      <c r="J49" s="13">
        <v>633.80999999999995</v>
      </c>
      <c r="K49" s="13">
        <v>599.79999999999995</v>
      </c>
      <c r="L49" s="13">
        <v>562.95000000000005</v>
      </c>
      <c r="M49" s="13">
        <v>526.19000000000005</v>
      </c>
      <c r="N49" s="11">
        <f t="shared" si="1"/>
        <v>623.72583333333341</v>
      </c>
    </row>
    <row r="50" spans="1:14" s="12" customFormat="1" ht="17.100000000000001" customHeight="1">
      <c r="A50" s="28">
        <v>1998</v>
      </c>
      <c r="B50" s="13">
        <v>531</v>
      </c>
      <c r="C50" s="13">
        <v>516</v>
      </c>
      <c r="D50" s="13">
        <v>560</v>
      </c>
      <c r="E50" s="13">
        <v>572</v>
      </c>
      <c r="F50" s="13">
        <v>543</v>
      </c>
      <c r="G50" s="13">
        <v>528</v>
      </c>
      <c r="H50" s="13">
        <v>546</v>
      </c>
      <c r="I50" s="13">
        <v>536</v>
      </c>
      <c r="J50" s="13">
        <v>520</v>
      </c>
      <c r="K50" s="13">
        <v>492</v>
      </c>
      <c r="L50" s="13">
        <v>494</v>
      </c>
      <c r="M50" s="13">
        <v>501</v>
      </c>
      <c r="N50" s="11">
        <f t="shared" si="1"/>
        <v>528.25</v>
      </c>
    </row>
    <row r="51" spans="1:14" s="12" customFormat="1" ht="17.100000000000001" customHeight="1">
      <c r="A51" s="28">
        <v>1999</v>
      </c>
      <c r="B51" s="11">
        <v>492</v>
      </c>
      <c r="C51" s="11">
        <v>513</v>
      </c>
      <c r="D51" s="11">
        <v>508</v>
      </c>
      <c r="E51" s="11">
        <v>519</v>
      </c>
      <c r="F51" s="11">
        <v>541</v>
      </c>
      <c r="G51" s="11">
        <v>496</v>
      </c>
      <c r="H51" s="11">
        <v>496</v>
      </c>
      <c r="I51" s="11">
        <v>503</v>
      </c>
      <c r="J51" s="11">
        <v>507</v>
      </c>
      <c r="K51" s="11">
        <v>497</v>
      </c>
      <c r="L51" s="11">
        <v>478</v>
      </c>
      <c r="M51" s="11">
        <v>479</v>
      </c>
      <c r="N51" s="11">
        <f t="shared" si="1"/>
        <v>502.41666666666669</v>
      </c>
    </row>
    <row r="52" spans="1:14" s="12" customFormat="1" ht="17.100000000000001" customHeight="1">
      <c r="A52" s="21">
        <v>2000</v>
      </c>
      <c r="B52" s="11">
        <v>472</v>
      </c>
      <c r="C52" s="11">
        <v>452</v>
      </c>
      <c r="D52" s="11">
        <v>441</v>
      </c>
      <c r="E52" s="11">
        <v>421</v>
      </c>
      <c r="F52" s="11">
        <v>412</v>
      </c>
      <c r="G52" s="11">
        <v>420</v>
      </c>
      <c r="H52" s="11">
        <v>452</v>
      </c>
      <c r="I52" s="11">
        <v>483</v>
      </c>
      <c r="J52" s="11">
        <v>486.73</v>
      </c>
      <c r="K52" s="11">
        <v>486</v>
      </c>
      <c r="L52" s="11">
        <v>468</v>
      </c>
      <c r="M52" s="11">
        <v>462</v>
      </c>
      <c r="N52" s="11">
        <f t="shared" si="1"/>
        <v>454.64416666666665</v>
      </c>
    </row>
    <row r="53" spans="1:14" s="12" customFormat="1" ht="17.100000000000001" customHeight="1">
      <c r="A53" s="21">
        <v>2001</v>
      </c>
      <c r="B53" s="13">
        <f>납!B12</f>
        <v>478</v>
      </c>
      <c r="C53" s="13">
        <f>납!C12</f>
        <v>501</v>
      </c>
      <c r="D53" s="13">
        <f>납!D12</f>
        <v>498</v>
      </c>
      <c r="E53" s="13">
        <f>납!E12</f>
        <v>477</v>
      </c>
      <c r="F53" s="13">
        <f>납!F12</f>
        <v>466</v>
      </c>
      <c r="G53" s="13">
        <f>납!G12</f>
        <v>444</v>
      </c>
      <c r="H53" s="13">
        <f>납!H12</f>
        <v>461</v>
      </c>
      <c r="I53" s="13">
        <f>납!I12</f>
        <v>483</v>
      </c>
      <c r="J53" s="13">
        <f>납!J12</f>
        <v>464</v>
      </c>
      <c r="K53" s="13">
        <f>납!K12</f>
        <v>468</v>
      </c>
      <c r="L53" s="13">
        <f>납!L12</f>
        <v>486</v>
      </c>
      <c r="M53" s="13">
        <f>납!M12</f>
        <v>482.84</v>
      </c>
      <c r="N53" s="11">
        <f t="shared" si="1"/>
        <v>475.73666666666668</v>
      </c>
    </row>
    <row r="54" spans="1:14" s="12" customFormat="1" ht="17.100000000000001" customHeight="1">
      <c r="A54" s="21">
        <v>2002</v>
      </c>
      <c r="B54" s="13">
        <f>납!B13</f>
        <v>513</v>
      </c>
      <c r="C54" s="13">
        <f>납!C13</f>
        <v>480</v>
      </c>
      <c r="D54" s="13">
        <f>납!D13</f>
        <v>480</v>
      </c>
      <c r="E54" s="13">
        <f>납!E13</f>
        <v>471.99</v>
      </c>
      <c r="F54" s="13">
        <f>납!F13</f>
        <v>451.52</v>
      </c>
      <c r="G54" s="13">
        <f>납!G13</f>
        <v>439.65</v>
      </c>
      <c r="H54" s="13">
        <f>납!H13</f>
        <v>445.73</v>
      </c>
      <c r="I54" s="13">
        <f>납!I13</f>
        <v>422.87</v>
      </c>
      <c r="J54" s="13">
        <f>납!J13</f>
        <v>420.92</v>
      </c>
      <c r="K54" s="13">
        <f>납!K13</f>
        <v>417.75</v>
      </c>
      <c r="L54" s="13">
        <f>납!L13</f>
        <v>441.83</v>
      </c>
      <c r="M54" s="13">
        <f>납!M13</f>
        <v>443.22</v>
      </c>
      <c r="N54" s="11">
        <f t="shared" si="1"/>
        <v>452.37333333333339</v>
      </c>
    </row>
    <row r="55" spans="1:14" s="12" customFormat="1" ht="17.100000000000001" customHeight="1">
      <c r="A55" s="21">
        <v>2003</v>
      </c>
      <c r="B55" s="13">
        <f>납!B14</f>
        <v>444.3</v>
      </c>
      <c r="C55" s="13">
        <f>납!C14</f>
        <v>475.4</v>
      </c>
      <c r="D55" s="13">
        <f>납!D14</f>
        <v>456.36</v>
      </c>
      <c r="E55" s="13">
        <f>납!E14</f>
        <v>436.98</v>
      </c>
      <c r="F55" s="13">
        <f>납!F14</f>
        <v>463.1</v>
      </c>
      <c r="G55" s="13">
        <f>납!G14</f>
        <v>467.68</v>
      </c>
      <c r="H55" s="13">
        <f>납!H14</f>
        <v>514.38</v>
      </c>
      <c r="I55" s="13">
        <f>납!I14</f>
        <v>496.16</v>
      </c>
      <c r="J55" s="13">
        <f>납!J14</f>
        <v>520.9</v>
      </c>
      <c r="K55" s="13">
        <f>납!K14</f>
        <v>586.82000000000005</v>
      </c>
      <c r="L55" s="13">
        <f>납!L14</f>
        <v>621.71</v>
      </c>
      <c r="M55" s="13">
        <f>납!M14</f>
        <v>691.69</v>
      </c>
      <c r="N55" s="11">
        <f t="shared" si="1"/>
        <v>514.62333333333333</v>
      </c>
    </row>
    <row r="56" spans="1:14" s="12" customFormat="1" ht="17.100000000000001" customHeight="1">
      <c r="A56" s="21">
        <v>2004</v>
      </c>
      <c r="B56" s="13">
        <f>납!B15</f>
        <v>757.95</v>
      </c>
      <c r="C56" s="13">
        <f>납!C15</f>
        <v>887.99</v>
      </c>
      <c r="D56" s="13">
        <f>납!D15</f>
        <v>885.98</v>
      </c>
      <c r="E56" s="13">
        <f>납!E15</f>
        <v>753.21</v>
      </c>
      <c r="F56" s="13">
        <f>납!F15</f>
        <v>808.45</v>
      </c>
      <c r="G56" s="13">
        <f>납!G15</f>
        <v>869.66</v>
      </c>
      <c r="H56" s="13">
        <f>납!H15</f>
        <v>938.85</v>
      </c>
      <c r="I56" s="13">
        <f>납!I15</f>
        <v>920.77</v>
      </c>
      <c r="J56" s="13">
        <f>납!J15</f>
        <v>934.92</v>
      </c>
      <c r="K56" s="13">
        <f>납!K15</f>
        <v>931.9</v>
      </c>
      <c r="L56" s="13">
        <f>납!L15</f>
        <v>967.26</v>
      </c>
      <c r="M56" s="13">
        <f>납!M15</f>
        <v>974.39</v>
      </c>
      <c r="N56" s="11">
        <f t="shared" si="1"/>
        <v>885.94416666666666</v>
      </c>
    </row>
    <row r="57" spans="1:14" s="12" customFormat="1" ht="17.100000000000001" customHeight="1">
      <c r="A57" s="21">
        <v>2005</v>
      </c>
      <c r="B57" s="13">
        <f>납!B16</f>
        <v>952.38</v>
      </c>
      <c r="C57" s="13">
        <f>납!C16</f>
        <v>977.03</v>
      </c>
      <c r="D57" s="13">
        <f>납!D16</f>
        <v>1005.19</v>
      </c>
      <c r="E57" s="13">
        <f>납!E16</f>
        <v>985.33</v>
      </c>
      <c r="F57" s="13">
        <f>납!F16</f>
        <v>987.71</v>
      </c>
      <c r="G57" s="13">
        <f>납!G16</f>
        <v>985.66</v>
      </c>
      <c r="H57" s="13">
        <f>납!H16</f>
        <v>854.07</v>
      </c>
      <c r="I57" s="13">
        <f>납!I16</f>
        <v>886.53</v>
      </c>
      <c r="J57" s="13">
        <f>납!J16</f>
        <v>932.27</v>
      </c>
      <c r="K57" s="13">
        <f>납!K16</f>
        <v>1004.17</v>
      </c>
      <c r="L57" s="13">
        <f>납!L16</f>
        <v>1017.91</v>
      </c>
      <c r="M57" s="13">
        <f>납!M16</f>
        <v>1123.51</v>
      </c>
      <c r="N57" s="11">
        <f t="shared" si="1"/>
        <v>975.9799999999999</v>
      </c>
    </row>
    <row r="58" spans="1:14" s="12" customFormat="1" ht="17.100000000000001" customHeight="1">
      <c r="A58" s="21">
        <v>2006</v>
      </c>
      <c r="B58" s="13">
        <f>납!B17</f>
        <v>1255.7</v>
      </c>
      <c r="C58" s="13">
        <f>납!C17</f>
        <v>1276.2</v>
      </c>
      <c r="D58" s="13">
        <f>납!D17</f>
        <v>1191.74</v>
      </c>
      <c r="E58" s="13">
        <f>납!E17</f>
        <v>1169.8800000000001</v>
      </c>
      <c r="F58" s="13">
        <f>납!F17</f>
        <v>1166.18</v>
      </c>
      <c r="G58" s="13">
        <f>납!G17</f>
        <v>963.34</v>
      </c>
      <c r="H58" s="13">
        <f>납!H17</f>
        <v>1051.74</v>
      </c>
      <c r="I58" s="13">
        <f>납!I17</f>
        <v>1173.3599999999999</v>
      </c>
      <c r="J58" s="13">
        <f>납!J17</f>
        <v>1341.51</v>
      </c>
      <c r="K58" s="13">
        <f>납!K17</f>
        <v>1530.6</v>
      </c>
      <c r="L58" s="13">
        <f>납!L17</f>
        <v>1624.15</v>
      </c>
      <c r="M58" s="13">
        <f>납!M17</f>
        <v>1724.38</v>
      </c>
      <c r="N58" s="11">
        <f t="shared" si="1"/>
        <v>1289.0650000000003</v>
      </c>
    </row>
    <row r="59" spans="1:14" s="12" customFormat="1" ht="17.100000000000001" customHeight="1">
      <c r="A59" s="21">
        <v>2007</v>
      </c>
      <c r="B59" s="13">
        <f>납!B18</f>
        <v>1665.34</v>
      </c>
      <c r="C59" s="13">
        <f>납!C18</f>
        <v>1778.56</v>
      </c>
      <c r="D59" s="13">
        <f>납!D18</f>
        <v>1913.11</v>
      </c>
      <c r="E59" s="13">
        <f>납!E18</f>
        <v>1999.78</v>
      </c>
      <c r="F59" s="13">
        <f>납!F18</f>
        <v>2099.6799999999998</v>
      </c>
      <c r="G59" s="13">
        <f>납!G18</f>
        <v>2425.1999999999998</v>
      </c>
      <c r="H59" s="13">
        <f>납!H18</f>
        <v>3082.76</v>
      </c>
      <c r="I59" s="13">
        <f>납!I18</f>
        <v>3118.08</v>
      </c>
      <c r="J59" s="13">
        <f>납!J18</f>
        <v>3224.98</v>
      </c>
      <c r="K59" s="13">
        <f>납!K18</f>
        <v>3718.51</v>
      </c>
      <c r="L59" s="13">
        <f>납!L18</f>
        <v>3327.01</v>
      </c>
      <c r="M59" s="13">
        <f>납!M18</f>
        <v>2595.2800000000002</v>
      </c>
      <c r="N59" s="11">
        <f t="shared" si="1"/>
        <v>2579.0241666666666</v>
      </c>
    </row>
    <row r="60" spans="1:14" s="12" customFormat="1" ht="17.100000000000001" customHeight="1">
      <c r="A60" s="21">
        <v>2008</v>
      </c>
      <c r="B60" s="13">
        <f>납!B19</f>
        <v>2606.85</v>
      </c>
      <c r="C60" s="13">
        <f>납!C19</f>
        <v>3078.82</v>
      </c>
      <c r="D60" s="13">
        <f>납!D19</f>
        <v>3007.29</v>
      </c>
      <c r="E60" s="13">
        <f>납!E19</f>
        <v>2821.68</v>
      </c>
      <c r="F60" s="13">
        <f>납!F19</f>
        <v>2234.06</v>
      </c>
      <c r="G60" s="13">
        <f>납!G19</f>
        <v>1862.33</v>
      </c>
      <c r="H60" s="13">
        <f>납!H19</f>
        <v>1944.16</v>
      </c>
      <c r="I60" s="13">
        <f>납!I19</f>
        <v>1922.6</v>
      </c>
      <c r="J60" s="13">
        <f>납!J19</f>
        <v>1867.68</v>
      </c>
      <c r="K60" s="13">
        <f>납!K19</f>
        <v>1478.93</v>
      </c>
      <c r="L60" s="13">
        <f>납!L19</f>
        <v>1290.23</v>
      </c>
      <c r="M60" s="13">
        <f>납!M19</f>
        <v>961.89</v>
      </c>
      <c r="N60" s="11">
        <f t="shared" si="1"/>
        <v>2089.7099999999996</v>
      </c>
    </row>
    <row r="61" spans="1:14" s="12" customFormat="1" ht="17.100000000000001" customHeight="1">
      <c r="A61" s="21">
        <v>2009</v>
      </c>
      <c r="B61" s="13">
        <f>납!B20</f>
        <v>1131.58</v>
      </c>
      <c r="C61" s="13">
        <f>납!C20</f>
        <v>1099.6099999999999</v>
      </c>
      <c r="D61" s="13">
        <f>납!D20</f>
        <v>1238.25</v>
      </c>
      <c r="E61" s="13">
        <f>납!E20</f>
        <v>1382.09</v>
      </c>
      <c r="F61" s="13">
        <f>납!F20</f>
        <v>1439.58</v>
      </c>
      <c r="G61" s="13">
        <f>납!G20</f>
        <v>1673.65</v>
      </c>
      <c r="H61" s="13">
        <f>납!H20</f>
        <v>1678.05</v>
      </c>
      <c r="I61" s="13">
        <f>납!I20</f>
        <v>1899.26</v>
      </c>
      <c r="J61" s="13">
        <f>납!J20</f>
        <v>2203.8200000000002</v>
      </c>
      <c r="K61" s="13">
        <f>납!K20</f>
        <v>2240</v>
      </c>
      <c r="L61" s="13">
        <f>납!L20</f>
        <v>2308.1904761904761</v>
      </c>
      <c r="M61" s="13">
        <f>납!M20</f>
        <v>2327.7600000000002</v>
      </c>
      <c r="N61" s="11">
        <f t="shared" si="1"/>
        <v>1718.4867063492063</v>
      </c>
    </row>
    <row r="62" spans="1:14" s="12" customFormat="1" ht="17.100000000000001" customHeight="1">
      <c r="A62" s="21">
        <v>2010</v>
      </c>
      <c r="B62" s="13">
        <f>납!B21</f>
        <v>2367.6999999999998</v>
      </c>
      <c r="C62" s="13">
        <f>납!C21</f>
        <v>2122.4499999999998</v>
      </c>
      <c r="D62" s="13">
        <f>납!D21</f>
        <v>2171.66</v>
      </c>
      <c r="E62" s="13">
        <f>납!E21</f>
        <v>2264.48</v>
      </c>
      <c r="F62" s="13">
        <f>납!F21</f>
        <v>1882.18</v>
      </c>
      <c r="G62" s="13">
        <f>납!G21</f>
        <v>1703.39</v>
      </c>
      <c r="H62" s="13">
        <f>납!H21</f>
        <v>1836.4</v>
      </c>
      <c r="I62" s="13">
        <f>납!I21</f>
        <v>2074.77</v>
      </c>
      <c r="J62" s="13">
        <f>납!J21</f>
        <v>2183.69</v>
      </c>
      <c r="K62" s="13">
        <f>납!K21</f>
        <v>2379.0100000000002</v>
      </c>
      <c r="L62" s="13">
        <f>납!L21</f>
        <v>2376.11</v>
      </c>
      <c r="M62" s="13">
        <f>납!M21</f>
        <v>2411.9299999999998</v>
      </c>
      <c r="N62" s="11">
        <f t="shared" si="1"/>
        <v>2147.8141666666666</v>
      </c>
    </row>
    <row r="63" spans="1:14" s="12" customFormat="1" ht="17.100000000000001" customHeight="1">
      <c r="A63" s="21">
        <v>2011</v>
      </c>
      <c r="B63" s="13">
        <f>납!B22</f>
        <v>2600.89</v>
      </c>
      <c r="C63" s="13">
        <f>납!C22</f>
        <v>2586.06</v>
      </c>
      <c r="D63" s="13">
        <f>납!D22</f>
        <v>2623.25</v>
      </c>
      <c r="E63" s="13">
        <f>납!E22</f>
        <v>2740.61</v>
      </c>
      <c r="F63" s="13">
        <f>납!F22</f>
        <v>2419.54</v>
      </c>
      <c r="G63" s="13">
        <f>납!G22</f>
        <v>2511.64</v>
      </c>
      <c r="H63" s="13">
        <f>납!H22</f>
        <v>2682.04</v>
      </c>
      <c r="I63" s="13">
        <f>납!I22</f>
        <v>2404.09</v>
      </c>
      <c r="J63" s="13">
        <f>납!J22</f>
        <v>2297.9</v>
      </c>
      <c r="K63" s="13">
        <f>납!K22</f>
        <v>1948.25</v>
      </c>
      <c r="L63" s="13">
        <f>납!L22</f>
        <v>1981.6</v>
      </c>
      <c r="M63" s="13">
        <f>납!M22</f>
        <v>2018.59</v>
      </c>
      <c r="N63" s="11">
        <f>AVERAGE(B63:M63)</f>
        <v>2401.2049999999999</v>
      </c>
    </row>
    <row r="64" spans="1:14" s="12" customFormat="1" ht="17.100000000000001" customHeight="1">
      <c r="A64" s="21">
        <v>2012</v>
      </c>
      <c r="B64" s="13">
        <f>납!B23</f>
        <v>2093.7399999999998</v>
      </c>
      <c r="C64" s="13">
        <f>납!C23</f>
        <v>2125.79</v>
      </c>
      <c r="D64" s="13">
        <f>납!D23</f>
        <v>2061.0100000000002</v>
      </c>
      <c r="E64" s="13">
        <f>납!E23</f>
        <v>2062.67</v>
      </c>
      <c r="F64" s="13">
        <f>납!F23</f>
        <v>1998.51</v>
      </c>
      <c r="G64" s="13">
        <f>납!G23</f>
        <v>1854.43</v>
      </c>
      <c r="H64" s="13">
        <f>납!H23</f>
        <v>1875.97</v>
      </c>
      <c r="I64" s="13">
        <f>납!I23</f>
        <v>1895.42</v>
      </c>
      <c r="J64" s="13">
        <f>납!J23</f>
        <v>2168.92</v>
      </c>
      <c r="K64" s="13">
        <f>납!K23</f>
        <v>2152.96</v>
      </c>
      <c r="L64" s="13">
        <f>납!L23</f>
        <v>2179.08</v>
      </c>
      <c r="M64" s="13">
        <f>납!M23</f>
        <v>2274.83</v>
      </c>
      <c r="N64" s="11">
        <f>AVERAGE(B64:M64)</f>
        <v>2061.9441666666667</v>
      </c>
    </row>
    <row r="65" spans="1:14" s="12" customFormat="1" ht="17.100000000000001" customHeight="1">
      <c r="A65" s="21">
        <v>2013</v>
      </c>
      <c r="B65" s="13">
        <f>납!B24</f>
        <v>2339.84</v>
      </c>
      <c r="C65" s="13">
        <f>납!C24</f>
        <v>2375.8000000000002</v>
      </c>
      <c r="D65" s="13">
        <f>납!D24</f>
        <v>2183.0700000000002</v>
      </c>
      <c r="E65" s="13">
        <f>납!E24</f>
        <v>2029.8</v>
      </c>
      <c r="F65" s="13">
        <f>납!F24</f>
        <v>2027.86</v>
      </c>
      <c r="G65" s="13">
        <f>납!G24</f>
        <v>2103.44</v>
      </c>
      <c r="H65" s="13">
        <f>납!H24</f>
        <v>2047.91</v>
      </c>
      <c r="I65" s="13">
        <f>납!I24</f>
        <v>2172.86</v>
      </c>
      <c r="J65" s="13">
        <f>납!J24</f>
        <v>2088</v>
      </c>
      <c r="K65" s="13">
        <f>납!K24</f>
        <v>2111.04</v>
      </c>
      <c r="L65" s="13">
        <f>납!L24</f>
        <v>2089.7800000000002</v>
      </c>
      <c r="M65" s="13">
        <f>납!M24</f>
        <v>2132.67</v>
      </c>
      <c r="N65" s="11">
        <f>AVERAGE(B65:M65)</f>
        <v>2141.8391666666666</v>
      </c>
    </row>
    <row r="66" spans="1:14" s="12" customFormat="1" ht="17.100000000000001" customHeight="1">
      <c r="A66" s="21">
        <v>2014</v>
      </c>
      <c r="B66" s="13">
        <f>납!B25</f>
        <v>2148.4699999999998</v>
      </c>
      <c r="C66" s="13">
        <f>납!C25</f>
        <v>2110.06</v>
      </c>
      <c r="D66" s="13">
        <f>납!D25</f>
        <v>2056.0300000000002</v>
      </c>
      <c r="E66" s="13">
        <f>납!E25</f>
        <v>2085.5700000000002</v>
      </c>
      <c r="F66" s="13">
        <f>납!F25</f>
        <v>2096.7199999999998</v>
      </c>
      <c r="G66" s="13">
        <f>납!G25</f>
        <v>2102.92</v>
      </c>
      <c r="H66" s="13">
        <f>납!H25</f>
        <v>2188.8000000000002</v>
      </c>
      <c r="I66" s="13">
        <f>납!I25</f>
        <v>2236.1799999999998</v>
      </c>
      <c r="J66" s="13">
        <f>납!J25</f>
        <v>2121.79</v>
      </c>
      <c r="K66" s="13">
        <f>납!K25</f>
        <v>2037.7</v>
      </c>
      <c r="L66" s="13">
        <f>납!L25</f>
        <v>2023.08</v>
      </c>
      <c r="M66" s="13">
        <f>납!M25</f>
        <v>1935.65</v>
      </c>
      <c r="N66" s="11">
        <f>AVERAGE(B66:M66)</f>
        <v>2095.2474999999999</v>
      </c>
    </row>
    <row r="67" spans="1:14" s="12" customFormat="1" ht="17.100000000000001" customHeight="1">
      <c r="A67" s="21">
        <v>2015</v>
      </c>
      <c r="B67" s="13">
        <f>납!B26</f>
        <v>1828.83</v>
      </c>
      <c r="C67" s="13">
        <f>납!C26</f>
        <v>1804.13</v>
      </c>
      <c r="D67" s="13">
        <f>납!D26</f>
        <v>1784.55</v>
      </c>
      <c r="E67" s="13">
        <f>납!E26</f>
        <v>1999.35</v>
      </c>
      <c r="F67" s="13">
        <f>납!F26</f>
        <v>2003.42</v>
      </c>
      <c r="G67" s="13">
        <f>납!G26</f>
        <v>1836.03</v>
      </c>
      <c r="H67" s="13">
        <f>납!H26</f>
        <v>1762.01</v>
      </c>
      <c r="I67" s="13">
        <f>납!I26</f>
        <v>1692.49</v>
      </c>
      <c r="J67" s="13">
        <f>납!J26</f>
        <v>1681.56</v>
      </c>
      <c r="K67" s="13">
        <f>납!K26</f>
        <v>1724.18</v>
      </c>
      <c r="L67" s="13">
        <f>납!L26</f>
        <v>1615.54</v>
      </c>
      <c r="M67" s="13">
        <f>납!M26</f>
        <v>1700.87</v>
      </c>
      <c r="N67" s="11">
        <f>AVERAGE(B67:M67)</f>
        <v>1786.0800000000002</v>
      </c>
    </row>
    <row r="68" spans="1:14" s="12" customFormat="1" ht="22.5" customHeight="1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s="12" customFormat="1" ht="22.5" customHeight="1">
      <c r="A69" s="1" t="s">
        <v>20</v>
      </c>
    </row>
    <row r="70" spans="1:14" s="12" customFormat="1" ht="17.100000000000001" customHeight="1" thickBot="1">
      <c r="A70" s="26" t="s">
        <v>27</v>
      </c>
      <c r="B70" s="26" t="s">
        <v>28</v>
      </c>
      <c r="C70" s="26" t="s">
        <v>29</v>
      </c>
      <c r="D70" s="26" t="s">
        <v>30</v>
      </c>
      <c r="E70" s="26" t="s">
        <v>31</v>
      </c>
      <c r="F70" s="26" t="s">
        <v>32</v>
      </c>
      <c r="G70" s="26" t="s">
        <v>33</v>
      </c>
      <c r="H70" s="26" t="s">
        <v>34</v>
      </c>
      <c r="I70" s="26" t="s">
        <v>35</v>
      </c>
      <c r="J70" s="26" t="s">
        <v>36</v>
      </c>
      <c r="K70" s="26" t="s">
        <v>37</v>
      </c>
      <c r="L70" s="26" t="s">
        <v>38</v>
      </c>
      <c r="M70" s="26" t="s">
        <v>39</v>
      </c>
      <c r="N70" s="27" t="s">
        <v>40</v>
      </c>
    </row>
    <row r="71" spans="1:14" s="12" customFormat="1" ht="17.100000000000001" customHeight="1" thickTop="1">
      <c r="A71" s="28">
        <v>1985</v>
      </c>
      <c r="B71" s="29">
        <v>813</v>
      </c>
      <c r="C71" s="29">
        <v>862</v>
      </c>
      <c r="D71" s="29">
        <v>909</v>
      </c>
      <c r="E71" s="29">
        <v>904</v>
      </c>
      <c r="F71" s="29">
        <v>826</v>
      </c>
      <c r="G71" s="29">
        <v>715</v>
      </c>
      <c r="H71" s="29">
        <v>724</v>
      </c>
      <c r="I71" s="29">
        <v>724</v>
      </c>
      <c r="J71" s="29">
        <v>682</v>
      </c>
      <c r="K71" s="29">
        <v>610</v>
      </c>
      <c r="L71" s="29">
        <v>572</v>
      </c>
      <c r="M71" s="29">
        <v>665</v>
      </c>
      <c r="N71" s="11">
        <f t="shared" ref="N71:N96" si="2">AVERAGE(B71:M71)</f>
        <v>750.5</v>
      </c>
    </row>
    <row r="72" spans="1:14" s="12" customFormat="1" ht="17.100000000000001" customHeight="1">
      <c r="A72" s="28">
        <v>1986</v>
      </c>
      <c r="B72" s="29">
        <v>607</v>
      </c>
      <c r="C72" s="29">
        <v>588</v>
      </c>
      <c r="D72" s="29">
        <v>594</v>
      </c>
      <c r="E72" s="29">
        <v>610</v>
      </c>
      <c r="F72" s="29">
        <v>781</v>
      </c>
      <c r="G72" s="29">
        <v>750</v>
      </c>
      <c r="H72" s="29">
        <v>767</v>
      </c>
      <c r="I72" s="29">
        <v>767</v>
      </c>
      <c r="J72" s="29">
        <v>832</v>
      </c>
      <c r="K72" s="29">
        <v>851</v>
      </c>
      <c r="L72" s="29">
        <v>774</v>
      </c>
      <c r="M72" s="29">
        <v>745</v>
      </c>
      <c r="N72" s="11">
        <f t="shared" si="2"/>
        <v>722.16666666666663</v>
      </c>
    </row>
    <row r="73" spans="1:14" s="12" customFormat="1" ht="17.100000000000001" customHeight="1">
      <c r="A73" s="28">
        <v>1987</v>
      </c>
      <c r="B73" s="29">
        <v>760</v>
      </c>
      <c r="C73" s="29">
        <v>740</v>
      </c>
      <c r="D73" s="29">
        <v>731</v>
      </c>
      <c r="E73" s="29">
        <v>761</v>
      </c>
      <c r="F73" s="29">
        <v>838</v>
      </c>
      <c r="G73" s="29">
        <v>878</v>
      </c>
      <c r="H73" s="29">
        <v>829</v>
      </c>
      <c r="I73" s="29">
        <v>803</v>
      </c>
      <c r="J73" s="29">
        <v>756</v>
      </c>
      <c r="K73" s="29">
        <v>769</v>
      </c>
      <c r="L73" s="29">
        <v>795</v>
      </c>
      <c r="M73" s="29">
        <v>864</v>
      </c>
      <c r="N73" s="11">
        <f t="shared" si="2"/>
        <v>793.66666666666663</v>
      </c>
    </row>
    <row r="74" spans="1:14" s="12" customFormat="1" ht="17.100000000000001" customHeight="1">
      <c r="A74" s="28">
        <v>1988</v>
      </c>
      <c r="B74" s="29">
        <v>877</v>
      </c>
      <c r="C74" s="29">
        <v>858</v>
      </c>
      <c r="D74" s="29">
        <v>981</v>
      </c>
      <c r="E74" s="29">
        <v>1068</v>
      </c>
      <c r="F74" s="29">
        <v>1176</v>
      </c>
      <c r="G74" s="29">
        <v>1361</v>
      </c>
      <c r="H74" s="29">
        <v>1236</v>
      </c>
      <c r="I74" s="29">
        <v>1309</v>
      </c>
      <c r="J74" s="29">
        <v>1329</v>
      </c>
      <c r="K74" s="29">
        <v>1518</v>
      </c>
      <c r="L74" s="29">
        <v>1557</v>
      </c>
      <c r="M74" s="29">
        <v>1592</v>
      </c>
      <c r="N74" s="11">
        <f t="shared" si="2"/>
        <v>1238.5</v>
      </c>
    </row>
    <row r="75" spans="1:14" s="12" customFormat="1" ht="17.100000000000001" customHeight="1">
      <c r="A75" s="28">
        <v>1989</v>
      </c>
      <c r="B75" s="29">
        <v>1732</v>
      </c>
      <c r="C75" s="29">
        <v>1930</v>
      </c>
      <c r="D75" s="29">
        <v>1959</v>
      </c>
      <c r="E75" s="29">
        <v>1654</v>
      </c>
      <c r="F75" s="29">
        <v>1627</v>
      </c>
      <c r="G75" s="29">
        <v>1537</v>
      </c>
      <c r="H75" s="29">
        <v>1614</v>
      </c>
      <c r="I75" s="29">
        <v>1726</v>
      </c>
      <c r="J75" s="29">
        <v>1626</v>
      </c>
      <c r="K75" s="29">
        <v>1583</v>
      </c>
      <c r="L75" s="29">
        <v>1435</v>
      </c>
      <c r="M75" s="29">
        <v>1450</v>
      </c>
      <c r="N75" s="11">
        <f t="shared" si="2"/>
        <v>1656.0833333333333</v>
      </c>
    </row>
    <row r="76" spans="1:14" s="12" customFormat="1" ht="17.100000000000001" customHeight="1">
      <c r="A76" s="28">
        <v>1990</v>
      </c>
      <c r="B76" s="29">
        <v>1294</v>
      </c>
      <c r="C76" s="29">
        <v>1397</v>
      </c>
      <c r="D76" s="29">
        <v>1607</v>
      </c>
      <c r="E76" s="29">
        <v>1686</v>
      </c>
      <c r="F76" s="29">
        <v>1776</v>
      </c>
      <c r="G76" s="29">
        <v>1716</v>
      </c>
      <c r="H76" s="29">
        <v>1638</v>
      </c>
      <c r="I76" s="29">
        <v>1616</v>
      </c>
      <c r="J76" s="29">
        <v>1539</v>
      </c>
      <c r="K76" s="29">
        <v>1353</v>
      </c>
      <c r="L76" s="29">
        <v>1278</v>
      </c>
      <c r="M76" s="29">
        <v>1266</v>
      </c>
      <c r="N76" s="11">
        <f t="shared" si="2"/>
        <v>1513.8333333333333</v>
      </c>
    </row>
    <row r="77" spans="1:14" s="12" customFormat="1" ht="17.100000000000001" customHeight="1">
      <c r="A77" s="28">
        <v>1991</v>
      </c>
      <c r="B77" s="29">
        <v>1206</v>
      </c>
      <c r="C77" s="29">
        <v>1188</v>
      </c>
      <c r="D77" s="29">
        <v>1199</v>
      </c>
      <c r="E77" s="29">
        <v>1254</v>
      </c>
      <c r="F77" s="29">
        <v>1091</v>
      </c>
      <c r="G77" s="29">
        <v>1062</v>
      </c>
      <c r="H77" s="29">
        <v>1063</v>
      </c>
      <c r="I77" s="29">
        <v>1046</v>
      </c>
      <c r="J77" s="29">
        <v>1023</v>
      </c>
      <c r="K77" s="29">
        <v>992</v>
      </c>
      <c r="L77" s="29">
        <v>1093</v>
      </c>
      <c r="M77" s="29">
        <v>1188</v>
      </c>
      <c r="N77" s="11">
        <f t="shared" si="2"/>
        <v>1117.0833333333333</v>
      </c>
    </row>
    <row r="78" spans="1:14" s="12" customFormat="1" ht="17.100000000000001" customHeight="1">
      <c r="A78" s="28">
        <v>1992</v>
      </c>
      <c r="B78" s="13">
        <v>1154.23</v>
      </c>
      <c r="C78" s="13">
        <v>1131.1300000000001</v>
      </c>
      <c r="D78" s="13">
        <v>1214.8900000000001</v>
      </c>
      <c r="E78" s="13">
        <v>1304.8800000000001</v>
      </c>
      <c r="F78" s="13">
        <v>1373.5</v>
      </c>
      <c r="G78" s="13">
        <v>1386</v>
      </c>
      <c r="H78" s="13">
        <v>1320.61</v>
      </c>
      <c r="I78" s="13">
        <v>1360.83</v>
      </c>
      <c r="J78" s="13">
        <v>1367.45</v>
      </c>
      <c r="K78" s="13">
        <v>1164.02</v>
      </c>
      <c r="L78" s="13">
        <v>1047.33</v>
      </c>
      <c r="M78" s="13">
        <v>1058.26</v>
      </c>
      <c r="N78" s="11">
        <f t="shared" si="2"/>
        <v>1240.2608333333335</v>
      </c>
    </row>
    <row r="79" spans="1:14" s="12" customFormat="1" ht="17.100000000000001" customHeight="1">
      <c r="A79" s="28">
        <v>1993</v>
      </c>
      <c r="B79" s="13">
        <v>1061.4000000000001</v>
      </c>
      <c r="C79" s="13">
        <v>1072.45</v>
      </c>
      <c r="D79" s="13">
        <v>996.39</v>
      </c>
      <c r="E79" s="13">
        <v>1004.9</v>
      </c>
      <c r="F79" s="13">
        <v>980.68</v>
      </c>
      <c r="G79" s="13">
        <v>926.34</v>
      </c>
      <c r="H79" s="13">
        <v>927.91</v>
      </c>
      <c r="I79" s="13">
        <v>884.31</v>
      </c>
      <c r="J79" s="13">
        <v>874.55</v>
      </c>
      <c r="K79" s="13">
        <v>915.24</v>
      </c>
      <c r="L79" s="13">
        <v>928.75</v>
      </c>
      <c r="M79" s="13">
        <v>974.76</v>
      </c>
      <c r="N79" s="11">
        <f t="shared" si="2"/>
        <v>962.30666666666673</v>
      </c>
    </row>
    <row r="80" spans="1:14" s="12" customFormat="1" ht="17.100000000000001" customHeight="1">
      <c r="A80" s="28">
        <v>1994</v>
      </c>
      <c r="B80" s="13">
        <v>997.05</v>
      </c>
      <c r="C80" s="13">
        <v>969.2</v>
      </c>
      <c r="D80" s="13">
        <v>936.22</v>
      </c>
      <c r="E80" s="13">
        <v>924.03</v>
      </c>
      <c r="F80" s="13">
        <v>955.93</v>
      </c>
      <c r="G80" s="13">
        <v>966.57</v>
      </c>
      <c r="H80" s="13">
        <v>964.4</v>
      </c>
      <c r="I80" s="13">
        <v>945.34</v>
      </c>
      <c r="J80" s="13">
        <v>992.8</v>
      </c>
      <c r="K80" s="13">
        <v>1058.9000000000001</v>
      </c>
      <c r="L80" s="13">
        <v>1152.05</v>
      </c>
      <c r="M80" s="13">
        <v>1114.78</v>
      </c>
      <c r="N80" s="11">
        <f t="shared" si="2"/>
        <v>998.10583333333318</v>
      </c>
    </row>
    <row r="81" spans="1:14" s="12" customFormat="1" ht="17.100000000000001" customHeight="1">
      <c r="A81" s="28">
        <v>1995</v>
      </c>
      <c r="B81" s="13">
        <v>1156.8599999999999</v>
      </c>
      <c r="C81" s="13">
        <v>1032.5999999999999</v>
      </c>
      <c r="D81" s="13">
        <v>1022.61</v>
      </c>
      <c r="E81" s="13">
        <v>1061.83</v>
      </c>
      <c r="F81" s="13">
        <v>1036.55</v>
      </c>
      <c r="G81" s="13">
        <v>1010.02</v>
      </c>
      <c r="H81" s="13">
        <v>1027.07</v>
      </c>
      <c r="I81" s="13">
        <v>1014.77</v>
      </c>
      <c r="J81" s="13">
        <v>986.57</v>
      </c>
      <c r="K81" s="13">
        <v>979.5</v>
      </c>
      <c r="L81" s="13">
        <v>1031.02</v>
      </c>
      <c r="M81" s="13">
        <v>1018.45</v>
      </c>
      <c r="N81" s="11">
        <f t="shared" si="2"/>
        <v>1031.4875</v>
      </c>
    </row>
    <row r="82" spans="1:14" s="12" customFormat="1" ht="17.100000000000001" customHeight="1">
      <c r="A82" s="28">
        <v>1996</v>
      </c>
      <c r="B82" s="13">
        <v>1019.39</v>
      </c>
      <c r="C82" s="13">
        <v>1036.17</v>
      </c>
      <c r="D82" s="13">
        <v>1064.29</v>
      </c>
      <c r="E82" s="13">
        <v>1045.73</v>
      </c>
      <c r="F82" s="13">
        <v>1036.1400000000001</v>
      </c>
      <c r="G82" s="13">
        <v>1008.85</v>
      </c>
      <c r="H82" s="13">
        <v>1000.39</v>
      </c>
      <c r="I82" s="13">
        <v>1007.24</v>
      </c>
      <c r="J82" s="13">
        <v>1004.64</v>
      </c>
      <c r="K82" s="13">
        <v>1003.46</v>
      </c>
      <c r="L82" s="13">
        <v>1046.83</v>
      </c>
      <c r="M82" s="13">
        <v>1036.26</v>
      </c>
      <c r="N82" s="11">
        <f t="shared" si="2"/>
        <v>1025.7825</v>
      </c>
    </row>
    <row r="83" spans="1:14" s="12" customFormat="1" ht="17.100000000000001" customHeight="1">
      <c r="A83" s="28">
        <v>1997</v>
      </c>
      <c r="B83" s="13">
        <v>1086.9100000000001</v>
      </c>
      <c r="C83" s="13">
        <v>1179.75</v>
      </c>
      <c r="D83" s="13">
        <v>1255.24</v>
      </c>
      <c r="E83" s="13">
        <v>1240.75</v>
      </c>
      <c r="F83" s="13">
        <v>1310.93</v>
      </c>
      <c r="G83" s="13">
        <v>1351.52</v>
      </c>
      <c r="H83" s="13">
        <v>1517.96</v>
      </c>
      <c r="I83" s="13">
        <v>1564.4</v>
      </c>
      <c r="J83" s="13">
        <v>1641.73</v>
      </c>
      <c r="K83" s="13">
        <v>1280.58</v>
      </c>
      <c r="L83" s="13">
        <v>1173.3499999999999</v>
      </c>
      <c r="M83" s="13">
        <v>1102.19</v>
      </c>
      <c r="N83" s="11">
        <f t="shared" si="2"/>
        <v>1308.7758333333334</v>
      </c>
    </row>
    <row r="84" spans="1:14" s="12" customFormat="1" ht="17.100000000000001" customHeight="1">
      <c r="A84" s="28">
        <v>1998</v>
      </c>
      <c r="B84" s="13">
        <v>1097</v>
      </c>
      <c r="C84" s="13">
        <v>1044</v>
      </c>
      <c r="D84" s="13">
        <v>1048</v>
      </c>
      <c r="E84" s="13">
        <v>1097</v>
      </c>
      <c r="F84" s="13">
        <v>1061</v>
      </c>
      <c r="G84" s="13">
        <v>1010</v>
      </c>
      <c r="H84" s="13">
        <v>1040</v>
      </c>
      <c r="I84" s="13">
        <v>1030</v>
      </c>
      <c r="J84" s="13">
        <v>1000</v>
      </c>
      <c r="K84" s="13">
        <v>940</v>
      </c>
      <c r="L84" s="13">
        <v>967</v>
      </c>
      <c r="M84" s="13">
        <v>959</v>
      </c>
      <c r="N84" s="11">
        <f t="shared" si="2"/>
        <v>1024.4166666666667</v>
      </c>
    </row>
    <row r="85" spans="1:14" s="12" customFormat="1" ht="17.100000000000001" customHeight="1">
      <c r="A85" s="28">
        <v>1999</v>
      </c>
      <c r="B85" s="11">
        <v>932</v>
      </c>
      <c r="C85" s="11">
        <v>1017</v>
      </c>
      <c r="D85" s="11">
        <v>1030</v>
      </c>
      <c r="E85" s="11">
        <v>1019</v>
      </c>
      <c r="F85" s="11">
        <v>1041</v>
      </c>
      <c r="G85" s="11">
        <v>1000</v>
      </c>
      <c r="H85" s="11">
        <v>1072</v>
      </c>
      <c r="I85" s="11">
        <v>1131</v>
      </c>
      <c r="J85" s="11">
        <v>1194</v>
      </c>
      <c r="K85" s="11">
        <v>1149</v>
      </c>
      <c r="L85" s="11">
        <v>1147</v>
      </c>
      <c r="M85" s="11">
        <v>1184</v>
      </c>
      <c r="N85" s="11">
        <f t="shared" si="2"/>
        <v>1076.3333333333333</v>
      </c>
    </row>
    <row r="86" spans="1:14" s="12" customFormat="1" ht="17.100000000000001" customHeight="1">
      <c r="A86" s="21">
        <v>2000</v>
      </c>
      <c r="B86" s="11">
        <v>1179</v>
      </c>
      <c r="C86" s="11">
        <v>1095</v>
      </c>
      <c r="D86" s="11">
        <v>1116</v>
      </c>
      <c r="E86" s="11">
        <v>1128</v>
      </c>
      <c r="F86" s="11">
        <v>1157</v>
      </c>
      <c r="G86" s="11">
        <v>1118</v>
      </c>
      <c r="H86" s="11">
        <v>1136</v>
      </c>
      <c r="I86" s="11">
        <v>1170</v>
      </c>
      <c r="J86" s="11">
        <v>1224.4000000000001</v>
      </c>
      <c r="K86" s="11">
        <v>1096</v>
      </c>
      <c r="L86" s="11">
        <v>1059</v>
      </c>
      <c r="M86" s="11">
        <v>1060</v>
      </c>
      <c r="N86" s="11">
        <f t="shared" si="2"/>
        <v>1128.2</v>
      </c>
    </row>
    <row r="87" spans="1:14" s="12" customFormat="1" ht="17.100000000000001" customHeight="1">
      <c r="A87" s="21">
        <v>2001</v>
      </c>
      <c r="B87" s="13">
        <f>아연!B12</f>
        <v>1033</v>
      </c>
      <c r="C87" s="13">
        <f>아연!C12</f>
        <v>1021</v>
      </c>
      <c r="D87" s="13">
        <f>아연!D12</f>
        <v>1005</v>
      </c>
      <c r="E87" s="13">
        <f>아연!E12</f>
        <v>969</v>
      </c>
      <c r="F87" s="13">
        <f>아연!F12</f>
        <v>938</v>
      </c>
      <c r="G87" s="13">
        <f>아연!G12</f>
        <v>895</v>
      </c>
      <c r="H87" s="13">
        <f>아연!H12</f>
        <v>852</v>
      </c>
      <c r="I87" s="13">
        <f>아연!I12</f>
        <v>828</v>
      </c>
      <c r="J87" s="13">
        <f>아연!J12</f>
        <v>799</v>
      </c>
      <c r="K87" s="13">
        <f>아연!K12</f>
        <v>762</v>
      </c>
      <c r="L87" s="13">
        <f>아연!L12</f>
        <v>773</v>
      </c>
      <c r="M87" s="13">
        <f>아연!M12</f>
        <v>754.68</v>
      </c>
      <c r="N87" s="11">
        <f t="shared" si="2"/>
        <v>885.80666666666673</v>
      </c>
    </row>
    <row r="88" spans="1:14" s="12" customFormat="1" ht="17.100000000000001" customHeight="1">
      <c r="A88" s="21">
        <v>2002</v>
      </c>
      <c r="B88" s="13">
        <f>아연!B13</f>
        <v>793</v>
      </c>
      <c r="C88" s="13">
        <f>아연!C13</f>
        <v>771</v>
      </c>
      <c r="D88" s="13">
        <f>아연!D13</f>
        <v>819</v>
      </c>
      <c r="E88" s="13">
        <f>아연!E13</f>
        <v>808.17</v>
      </c>
      <c r="F88" s="13">
        <f>아연!F13</f>
        <v>769.55</v>
      </c>
      <c r="G88" s="13">
        <f>아연!G13</f>
        <v>767.08</v>
      </c>
      <c r="H88" s="13">
        <f>아연!H13</f>
        <v>794.8</v>
      </c>
      <c r="I88" s="13">
        <f>아연!I13</f>
        <v>747.6</v>
      </c>
      <c r="J88" s="13">
        <f>아연!J13</f>
        <v>756.24</v>
      </c>
      <c r="K88" s="13">
        <f>아연!K13</f>
        <v>754.67</v>
      </c>
      <c r="L88" s="13">
        <f>아연!L13</f>
        <v>765.26</v>
      </c>
      <c r="M88" s="13">
        <f>아연!M13</f>
        <v>797.74</v>
      </c>
      <c r="N88" s="11">
        <f t="shared" si="2"/>
        <v>778.67583333333334</v>
      </c>
    </row>
    <row r="89" spans="1:14" s="12" customFormat="1" ht="17.100000000000001" customHeight="1">
      <c r="A89" s="21">
        <v>2003</v>
      </c>
      <c r="B89" s="13">
        <f>아연!B14</f>
        <v>781.41</v>
      </c>
      <c r="C89" s="13">
        <f>아연!C14</f>
        <v>785.15</v>
      </c>
      <c r="D89" s="13">
        <f>아연!D14</f>
        <v>790.95</v>
      </c>
      <c r="E89" s="13">
        <f>아연!E14</f>
        <v>754.65</v>
      </c>
      <c r="F89" s="13">
        <f>아연!F14</f>
        <v>775.65</v>
      </c>
      <c r="G89" s="13">
        <f>아연!G14</f>
        <v>790.69</v>
      </c>
      <c r="H89" s="13">
        <f>아연!H14</f>
        <v>827.54</v>
      </c>
      <c r="I89" s="13">
        <f>아연!I14</f>
        <v>817.88</v>
      </c>
      <c r="J89" s="13">
        <f>아연!J14</f>
        <v>818.18</v>
      </c>
      <c r="K89" s="13">
        <f>아연!K14</f>
        <v>897.96</v>
      </c>
      <c r="L89" s="13">
        <f>아연!L14</f>
        <v>914.53</v>
      </c>
      <c r="M89" s="13">
        <f>아연!M14</f>
        <v>977.76</v>
      </c>
      <c r="N89" s="11">
        <f t="shared" si="2"/>
        <v>827.69583333333333</v>
      </c>
    </row>
    <row r="90" spans="1:14" s="12" customFormat="1" ht="17.100000000000001" customHeight="1">
      <c r="A90" s="21">
        <v>2004</v>
      </c>
      <c r="B90" s="13">
        <f>아연!B15</f>
        <v>1017</v>
      </c>
      <c r="C90" s="13">
        <f>아연!C15</f>
        <v>1087.68</v>
      </c>
      <c r="D90" s="13">
        <f>아연!D15</f>
        <v>1105.78</v>
      </c>
      <c r="E90" s="13">
        <f>아연!E15</f>
        <v>1032.73</v>
      </c>
      <c r="F90" s="13">
        <f>아연!F15</f>
        <v>1028.29</v>
      </c>
      <c r="G90" s="13">
        <f>아연!G15</f>
        <v>1021.45</v>
      </c>
      <c r="H90" s="13">
        <f>아연!H15</f>
        <v>988.32</v>
      </c>
      <c r="I90" s="13">
        <f>아연!I15</f>
        <v>975.8</v>
      </c>
      <c r="J90" s="13">
        <f>아연!J15</f>
        <v>975.18</v>
      </c>
      <c r="K90" s="13">
        <f>아연!K15</f>
        <v>1064.95</v>
      </c>
      <c r="L90" s="13">
        <f>아연!L15</f>
        <v>1099.6400000000001</v>
      </c>
      <c r="M90" s="13">
        <f>아연!M15</f>
        <v>1180.21</v>
      </c>
      <c r="N90" s="11">
        <f t="shared" si="2"/>
        <v>1048.0858333333333</v>
      </c>
    </row>
    <row r="91" spans="1:14" s="12" customFormat="1" ht="17.100000000000001" customHeight="1">
      <c r="A91" s="21">
        <v>2005</v>
      </c>
      <c r="B91" s="13">
        <f>아연!B16</f>
        <v>1246.3800000000001</v>
      </c>
      <c r="C91" s="13">
        <f>아연!C16</f>
        <v>1326.18</v>
      </c>
      <c r="D91" s="13">
        <f>아연!D16</f>
        <v>1377.69</v>
      </c>
      <c r="E91" s="13">
        <f>아연!E16</f>
        <v>1300.1400000000001</v>
      </c>
      <c r="F91" s="13">
        <f>아연!F16</f>
        <v>1243.6300000000001</v>
      </c>
      <c r="G91" s="13">
        <f>아연!G16</f>
        <v>1275.73</v>
      </c>
      <c r="H91" s="13">
        <f>아연!H16</f>
        <v>1194.43</v>
      </c>
      <c r="I91" s="13">
        <f>아연!I16</f>
        <v>1298.3900000000001</v>
      </c>
      <c r="J91" s="13">
        <f>아연!J16</f>
        <v>1397.52</v>
      </c>
      <c r="K91" s="13">
        <f>아연!K16</f>
        <v>1488.38</v>
      </c>
      <c r="L91" s="13">
        <f>아연!L16</f>
        <v>1610.93</v>
      </c>
      <c r="M91" s="13">
        <f>아연!M16</f>
        <v>1821.83</v>
      </c>
      <c r="N91" s="11">
        <f t="shared" si="2"/>
        <v>1381.7691666666669</v>
      </c>
    </row>
    <row r="92" spans="1:14" s="12" customFormat="1" ht="17.100000000000001" customHeight="1">
      <c r="A92" s="21">
        <v>2006</v>
      </c>
      <c r="B92" s="13">
        <f>아연!B17</f>
        <v>2090.31</v>
      </c>
      <c r="C92" s="13">
        <f>아연!C17</f>
        <v>2219.38</v>
      </c>
      <c r="D92" s="13">
        <f>아연!D17</f>
        <v>2416.91</v>
      </c>
      <c r="E92" s="13">
        <f>아연!E17</f>
        <v>3084.78</v>
      </c>
      <c r="F92" s="13">
        <f>아연!F17</f>
        <v>3565.69</v>
      </c>
      <c r="G92" s="13">
        <f>아연!G17</f>
        <v>3225.68</v>
      </c>
      <c r="H92" s="13">
        <f>아연!H17</f>
        <v>3339.86</v>
      </c>
      <c r="I92" s="13">
        <f>아연!I17</f>
        <v>3347.3</v>
      </c>
      <c r="J92" s="13">
        <f>아연!J17</f>
        <v>3403.02</v>
      </c>
      <c r="K92" s="13">
        <f>아연!K17</f>
        <v>3822.95</v>
      </c>
      <c r="L92" s="13">
        <f>아연!L17</f>
        <v>4382.2299999999996</v>
      </c>
      <c r="M92" s="13">
        <f>아연!M17</f>
        <v>4405.3900000000003</v>
      </c>
      <c r="N92" s="11">
        <f t="shared" si="2"/>
        <v>3275.2916666666665</v>
      </c>
    </row>
    <row r="93" spans="1:14" s="12" customFormat="1" ht="17.100000000000001" customHeight="1">
      <c r="A93" s="21">
        <v>2007</v>
      </c>
      <c r="B93" s="13">
        <f>아연!B18</f>
        <v>3786.68</v>
      </c>
      <c r="C93" s="13">
        <f>아연!C18</f>
        <v>3309.5</v>
      </c>
      <c r="D93" s="13">
        <f>아연!D18</f>
        <v>3271.3</v>
      </c>
      <c r="E93" s="13">
        <f>아연!E18</f>
        <v>3557.47</v>
      </c>
      <c r="F93" s="13">
        <f>아연!F18</f>
        <v>3830.29</v>
      </c>
      <c r="G93" s="13">
        <f>아연!G18</f>
        <v>3603.26</v>
      </c>
      <c r="H93" s="13">
        <f>아연!H18</f>
        <v>3546.91</v>
      </c>
      <c r="I93" s="13">
        <f>아연!I18</f>
        <v>3252.52</v>
      </c>
      <c r="J93" s="13">
        <f>아연!J18</f>
        <v>2881.4</v>
      </c>
      <c r="K93" s="13">
        <f>아연!K18</f>
        <v>2975.33</v>
      </c>
      <c r="L93" s="13">
        <f>아연!L18</f>
        <v>2541.3200000000002</v>
      </c>
      <c r="M93" s="13">
        <f>아연!M18</f>
        <v>2353.08</v>
      </c>
      <c r="N93" s="11">
        <f t="shared" si="2"/>
        <v>3242.4216666666671</v>
      </c>
    </row>
    <row r="94" spans="1:14" s="12" customFormat="1" ht="17.100000000000001" customHeight="1">
      <c r="A94" s="21">
        <v>2008</v>
      </c>
      <c r="B94" s="13">
        <f>아연!B19</f>
        <v>2340.11</v>
      </c>
      <c r="C94" s="13">
        <f>아연!C19</f>
        <v>2438.14</v>
      </c>
      <c r="D94" s="13">
        <f>아연!D19</f>
        <v>2511.4699999999998</v>
      </c>
      <c r="E94" s="13">
        <f>아연!E19</f>
        <v>2263.8000000000002</v>
      </c>
      <c r="F94" s="13">
        <f>아연!F19</f>
        <v>2182.1</v>
      </c>
      <c r="G94" s="13">
        <f>아연!G19</f>
        <v>1894.48</v>
      </c>
      <c r="H94" s="13">
        <f>아연!H19</f>
        <v>1852.37</v>
      </c>
      <c r="I94" s="13">
        <f>아연!I19</f>
        <v>1723.28</v>
      </c>
      <c r="J94" s="13">
        <f>아연!J19</f>
        <v>1735.48</v>
      </c>
      <c r="K94" s="13">
        <f>아연!K19</f>
        <v>1302.1099999999999</v>
      </c>
      <c r="L94" s="13">
        <f>아연!L19</f>
        <v>1152.5999999999999</v>
      </c>
      <c r="M94" s="13">
        <f>아연!M19</f>
        <v>1100.57</v>
      </c>
      <c r="N94" s="11">
        <f t="shared" si="2"/>
        <v>1874.7091666666665</v>
      </c>
    </row>
    <row r="95" spans="1:14" s="12" customFormat="1" ht="17.100000000000001" customHeight="1">
      <c r="A95" s="21">
        <v>2009</v>
      </c>
      <c r="B95" s="13">
        <f>아연!B20</f>
        <v>1187.4000000000001</v>
      </c>
      <c r="C95" s="13">
        <f>아연!C20</f>
        <v>1112.08</v>
      </c>
      <c r="D95" s="13">
        <f>아연!D20</f>
        <v>1216.75</v>
      </c>
      <c r="E95" s="13">
        <f>아연!E20</f>
        <v>1378.85</v>
      </c>
      <c r="F95" s="13">
        <f>아연!F20</f>
        <v>1483.79</v>
      </c>
      <c r="G95" s="13">
        <f>아연!G20</f>
        <v>1557.27</v>
      </c>
      <c r="H95" s="13">
        <f>아연!H20</f>
        <v>1578.61</v>
      </c>
      <c r="I95" s="13">
        <f>아연!I20</f>
        <v>1821.68</v>
      </c>
      <c r="J95" s="13">
        <f>아연!J20</f>
        <v>1884.02</v>
      </c>
      <c r="K95" s="13">
        <f>아연!K20</f>
        <v>2071.59</v>
      </c>
      <c r="L95" s="13">
        <f>아연!L20</f>
        <v>2193.3809523809523</v>
      </c>
      <c r="M95" s="13">
        <f>아연!M20</f>
        <v>2375.9499999999998</v>
      </c>
      <c r="N95" s="11">
        <f t="shared" si="2"/>
        <v>1655.1142460317462</v>
      </c>
    </row>
    <row r="96" spans="1:14" s="12" customFormat="1" ht="17.100000000000001" customHeight="1">
      <c r="A96" s="21">
        <v>2010</v>
      </c>
      <c r="B96" s="13">
        <f>아연!B21</f>
        <v>2434.4499999999998</v>
      </c>
      <c r="C96" s="13">
        <f>아연!C21</f>
        <v>2156.9</v>
      </c>
      <c r="D96" s="13">
        <f>아연!D21</f>
        <v>2275.0700000000002</v>
      </c>
      <c r="E96" s="13">
        <f>아연!E21</f>
        <v>2366.6799999999998</v>
      </c>
      <c r="F96" s="13">
        <f>아연!F21</f>
        <v>1968.37</v>
      </c>
      <c r="G96" s="13">
        <f>아연!G21</f>
        <v>1742.84</v>
      </c>
      <c r="H96" s="13">
        <f>아연!H21</f>
        <v>1843.89</v>
      </c>
      <c r="I96" s="13">
        <f>아연!I21</f>
        <v>2044.57</v>
      </c>
      <c r="J96" s="13">
        <f>아연!J21</f>
        <v>2151.41</v>
      </c>
      <c r="K96" s="13">
        <f>아연!K21</f>
        <v>2372.14</v>
      </c>
      <c r="L96" s="13">
        <f>아연!L21</f>
        <v>2291.6799999999998</v>
      </c>
      <c r="M96" s="13">
        <f>아연!M21</f>
        <v>2280.9299999999998</v>
      </c>
      <c r="N96" s="11">
        <f t="shared" si="2"/>
        <v>2160.7441666666668</v>
      </c>
    </row>
    <row r="97" spans="1:14" s="12" customFormat="1" ht="17.100000000000001" customHeight="1">
      <c r="A97" s="21">
        <v>2011</v>
      </c>
      <c r="B97" s="13">
        <f>아연!B22</f>
        <v>2371.5500000000002</v>
      </c>
      <c r="C97" s="13">
        <f>아연!C22</f>
        <v>2465.13</v>
      </c>
      <c r="D97" s="13">
        <f>아연!D22</f>
        <v>2349.2399999999998</v>
      </c>
      <c r="E97" s="13">
        <f>아연!E22</f>
        <v>2372.39</v>
      </c>
      <c r="F97" s="13">
        <f>아연!F22</f>
        <v>2160.4299999999998</v>
      </c>
      <c r="G97" s="13">
        <f>아연!G22</f>
        <v>2230.48</v>
      </c>
      <c r="H97" s="13">
        <f>아연!H22</f>
        <v>2390.5500000000002</v>
      </c>
      <c r="I97" s="13">
        <f>아연!I22</f>
        <v>2211.8200000000002</v>
      </c>
      <c r="J97" s="13">
        <f>아연!J22</f>
        <v>2076.77</v>
      </c>
      <c r="K97" s="13">
        <f>아연!K22</f>
        <v>1859.17</v>
      </c>
      <c r="L97" s="13">
        <f>아연!L22</f>
        <v>1916.11</v>
      </c>
      <c r="M97" s="13">
        <f>아연!M22</f>
        <v>1916.38</v>
      </c>
      <c r="N97" s="11">
        <f>AVERAGE(B97:M97)</f>
        <v>2193.335</v>
      </c>
    </row>
    <row r="98" spans="1:14" s="12" customFormat="1" ht="17.100000000000001" customHeight="1">
      <c r="A98" s="21">
        <v>2012</v>
      </c>
      <c r="B98" s="13">
        <f>아연!B23</f>
        <v>1980.69</v>
      </c>
      <c r="C98" s="13">
        <f>아연!C23</f>
        <v>2058.21</v>
      </c>
      <c r="D98" s="13">
        <f>아연!D23</f>
        <v>2034.55</v>
      </c>
      <c r="E98" s="13">
        <f>아연!E23</f>
        <v>1996.74</v>
      </c>
      <c r="F98" s="13">
        <f>아연!F23</f>
        <v>1930.02</v>
      </c>
      <c r="G98" s="13">
        <f>아연!G23</f>
        <v>1855.79</v>
      </c>
      <c r="H98" s="13">
        <f>아연!H23</f>
        <v>1851.18</v>
      </c>
      <c r="I98" s="13">
        <f>아연!I23</f>
        <v>1813.8</v>
      </c>
      <c r="J98" s="13">
        <f>아연!J23</f>
        <v>2002.1</v>
      </c>
      <c r="K98" s="13">
        <f>아연!K23</f>
        <v>1911.78</v>
      </c>
      <c r="L98" s="13">
        <f>아연!L23</f>
        <v>1904.3</v>
      </c>
      <c r="M98" s="13">
        <f>아연!M23</f>
        <v>2037.58</v>
      </c>
      <c r="N98" s="11">
        <f>AVERAGE(B98:M98)</f>
        <v>1948.0616666666665</v>
      </c>
    </row>
    <row r="99" spans="1:14" s="12" customFormat="1" ht="17.100000000000001" customHeight="1">
      <c r="A99" s="21">
        <v>2013</v>
      </c>
      <c r="B99" s="13">
        <f>아연!B24</f>
        <v>2033.16</v>
      </c>
      <c r="C99" s="13">
        <f>아연!C24</f>
        <v>2129.2800000000002</v>
      </c>
      <c r="D99" s="13">
        <f>아연!D24</f>
        <v>1935.9</v>
      </c>
      <c r="E99" s="13">
        <f>아연!E24</f>
        <v>1852.9</v>
      </c>
      <c r="F99" s="13">
        <f>아연!F24</f>
        <v>1829.02</v>
      </c>
      <c r="G99" s="13">
        <f>아연!G24</f>
        <v>1839.23</v>
      </c>
      <c r="H99" s="13">
        <f>아연!H24</f>
        <v>1835.89</v>
      </c>
      <c r="I99" s="13">
        <f>아연!I24</f>
        <v>1894.62</v>
      </c>
      <c r="J99" s="13">
        <f>아연!J24</f>
        <v>1848.43</v>
      </c>
      <c r="K99" s="13">
        <f>아연!K24</f>
        <v>1882.83</v>
      </c>
      <c r="L99" s="13">
        <f>아연!L24</f>
        <v>1868.67</v>
      </c>
      <c r="M99" s="13">
        <f>아연!M24</f>
        <v>1974.2</v>
      </c>
      <c r="N99" s="11">
        <f>AVERAGE(B99:M99)</f>
        <v>1910.3441666666668</v>
      </c>
    </row>
    <row r="100" spans="1:14" s="12" customFormat="1" ht="17.100000000000001" customHeight="1">
      <c r="A100" s="21">
        <v>2014</v>
      </c>
      <c r="B100" s="13">
        <f>아연!B25</f>
        <v>2038.41</v>
      </c>
      <c r="C100" s="13">
        <f>아연!C25</f>
        <v>2035.4</v>
      </c>
      <c r="D100" s="13">
        <f>아연!D25</f>
        <v>2014.4</v>
      </c>
      <c r="E100" s="13">
        <f>아연!E25</f>
        <v>2030.6</v>
      </c>
      <c r="F100" s="13">
        <f>아연!F25</f>
        <v>2060.3000000000002</v>
      </c>
      <c r="G100" s="13">
        <f>아연!G25</f>
        <v>2126.79</v>
      </c>
      <c r="H100" s="13">
        <f>아연!H25</f>
        <v>2311.02</v>
      </c>
      <c r="I100" s="13">
        <f>아연!I25</f>
        <v>2329.23</v>
      </c>
      <c r="J100" s="13">
        <f>아연!J25</f>
        <v>2294.0500000000002</v>
      </c>
      <c r="K100" s="13">
        <f>아연!K25</f>
        <v>2272.6999999999998</v>
      </c>
      <c r="L100" s="13">
        <f>아연!L25</f>
        <v>2259.4299999999998</v>
      </c>
      <c r="M100" s="13">
        <f>아연!M25</f>
        <v>2171.71</v>
      </c>
      <c r="N100" s="11">
        <f>AVERAGE(B100:M100)</f>
        <v>2162.0033333333336</v>
      </c>
    </row>
    <row r="101" spans="1:14" s="12" customFormat="1" ht="17.100000000000001" customHeight="1">
      <c r="A101" s="21">
        <v>2015</v>
      </c>
      <c r="B101" s="13">
        <f>아연!B26</f>
        <v>2110.64</v>
      </c>
      <c r="C101" s="13">
        <f>아연!C26</f>
        <v>2103.13</v>
      </c>
      <c r="D101" s="13">
        <f>아연!D26</f>
        <v>2029.05</v>
      </c>
      <c r="E101" s="13">
        <f>아연!E26</f>
        <v>2206.9</v>
      </c>
      <c r="F101" s="13">
        <f>아연!F26</f>
        <v>2289.63</v>
      </c>
      <c r="G101" s="13">
        <f>아연!G26</f>
        <v>2087.4499999999998</v>
      </c>
      <c r="H101" s="13">
        <f>아연!H26</f>
        <v>2002.07</v>
      </c>
      <c r="I101" s="13">
        <f>아연!I26</f>
        <v>1809.93</v>
      </c>
      <c r="J101" s="13">
        <f>아연!J26</f>
        <v>1718.91</v>
      </c>
      <c r="K101" s="13">
        <f>아연!K26</f>
        <v>1728.05</v>
      </c>
      <c r="L101" s="13">
        <f>아연!L26</f>
        <v>1582.29</v>
      </c>
      <c r="M101" s="13">
        <f>아연!M26</f>
        <v>1522.1</v>
      </c>
      <c r="N101" s="11">
        <f>AVERAGE(B101:M101)</f>
        <v>1932.5125</v>
      </c>
    </row>
    <row r="102" spans="1:14" s="12" customFormat="1" ht="22.5" customHeight="1">
      <c r="A102" s="31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s="12" customFormat="1" ht="22.5" customHeight="1">
      <c r="A103" s="1" t="s">
        <v>22</v>
      </c>
    </row>
    <row r="104" spans="1:14" s="12" customFormat="1" ht="17.100000000000001" customHeight="1" thickBot="1">
      <c r="A104" s="26" t="s">
        <v>27</v>
      </c>
      <c r="B104" s="26" t="s">
        <v>28</v>
      </c>
      <c r="C104" s="26" t="s">
        <v>29</v>
      </c>
      <c r="D104" s="26" t="s">
        <v>30</v>
      </c>
      <c r="E104" s="26" t="s">
        <v>31</v>
      </c>
      <c r="F104" s="26" t="s">
        <v>32</v>
      </c>
      <c r="G104" s="26" t="s">
        <v>33</v>
      </c>
      <c r="H104" s="26" t="s">
        <v>34</v>
      </c>
      <c r="I104" s="26" t="s">
        <v>35</v>
      </c>
      <c r="J104" s="26" t="s">
        <v>36</v>
      </c>
      <c r="K104" s="26" t="s">
        <v>37</v>
      </c>
      <c r="L104" s="26" t="s">
        <v>38</v>
      </c>
      <c r="M104" s="26" t="s">
        <v>39</v>
      </c>
      <c r="N104" s="27" t="s">
        <v>40</v>
      </c>
    </row>
    <row r="105" spans="1:14" s="12" customFormat="1" ht="17.100000000000001" customHeight="1" thickTop="1">
      <c r="A105" s="28">
        <v>1985</v>
      </c>
      <c r="B105" s="29">
        <v>1099</v>
      </c>
      <c r="C105" s="29">
        <v>1098</v>
      </c>
      <c r="D105" s="29">
        <v>1096</v>
      </c>
      <c r="E105" s="29">
        <v>1110</v>
      </c>
      <c r="F105" s="29">
        <v>1108</v>
      </c>
      <c r="G105" s="29">
        <v>1032</v>
      </c>
      <c r="H105" s="29">
        <v>1010</v>
      </c>
      <c r="I105" s="29">
        <v>1019</v>
      </c>
      <c r="J105" s="29">
        <v>986</v>
      </c>
      <c r="K105" s="29">
        <v>971</v>
      </c>
      <c r="L105" s="29">
        <v>951</v>
      </c>
      <c r="M105" s="29">
        <v>1040</v>
      </c>
      <c r="N105" s="11">
        <f t="shared" ref="N105:N130" si="3">AVERAGE(B105:M105)</f>
        <v>1043.3333333333333</v>
      </c>
    </row>
    <row r="106" spans="1:14" s="12" customFormat="1" ht="17.100000000000001" customHeight="1">
      <c r="A106" s="28">
        <v>1986</v>
      </c>
      <c r="B106" s="29">
        <v>1119</v>
      </c>
      <c r="C106" s="29">
        <v>1115</v>
      </c>
      <c r="D106" s="29">
        <v>1169</v>
      </c>
      <c r="E106" s="29">
        <v>1165</v>
      </c>
      <c r="F106" s="29">
        <v>1164</v>
      </c>
      <c r="G106" s="29">
        <v>1183</v>
      </c>
      <c r="H106" s="29">
        <v>1123</v>
      </c>
      <c r="I106" s="29">
        <v>1130</v>
      </c>
      <c r="J106" s="29">
        <v>1207</v>
      </c>
      <c r="K106" s="29">
        <v>1162</v>
      </c>
      <c r="L106" s="29">
        <v>1133</v>
      </c>
      <c r="M106" s="29">
        <v>1133</v>
      </c>
      <c r="N106" s="11">
        <f t="shared" si="3"/>
        <v>1150.25</v>
      </c>
    </row>
    <row r="107" spans="1:14" s="12" customFormat="1" ht="17.100000000000001" customHeight="1">
      <c r="A107" s="28">
        <v>1987</v>
      </c>
      <c r="B107" s="29">
        <v>1173</v>
      </c>
      <c r="C107" s="29">
        <v>1283</v>
      </c>
      <c r="D107" s="29">
        <v>1368</v>
      </c>
      <c r="E107" s="29">
        <v>1379</v>
      </c>
      <c r="F107" s="29">
        <v>1476</v>
      </c>
      <c r="G107" s="29">
        <v>1473</v>
      </c>
      <c r="H107" s="29">
        <v>1654</v>
      </c>
      <c r="I107" s="29">
        <v>1809</v>
      </c>
      <c r="J107" s="29">
        <v>1717</v>
      </c>
      <c r="K107" s="29">
        <v>1963</v>
      </c>
      <c r="L107" s="29">
        <v>1683</v>
      </c>
      <c r="M107" s="29">
        <v>1822</v>
      </c>
      <c r="N107" s="11">
        <f t="shared" si="3"/>
        <v>1566.6666666666667</v>
      </c>
    </row>
    <row r="108" spans="1:14" s="12" customFormat="1" ht="17.100000000000001" customHeight="1">
      <c r="A108" s="28">
        <v>1988</v>
      </c>
      <c r="B108" s="29">
        <v>2001</v>
      </c>
      <c r="C108" s="29">
        <v>2138</v>
      </c>
      <c r="D108" s="29">
        <v>2527</v>
      </c>
      <c r="E108" s="29">
        <v>2507</v>
      </c>
      <c r="F108" s="29">
        <v>2988</v>
      </c>
      <c r="G108" s="29">
        <v>3579</v>
      </c>
      <c r="H108" s="29">
        <v>2581</v>
      </c>
      <c r="I108" s="29">
        <v>2702</v>
      </c>
      <c r="J108" s="29">
        <v>2388</v>
      </c>
      <c r="K108" s="29">
        <v>2308</v>
      </c>
      <c r="L108" s="29">
        <v>2384</v>
      </c>
      <c r="M108" s="29">
        <v>2411</v>
      </c>
      <c r="N108" s="11">
        <f t="shared" si="3"/>
        <v>2542.8333333333335</v>
      </c>
    </row>
    <row r="109" spans="1:14" s="12" customFormat="1" ht="17.100000000000001" customHeight="1">
      <c r="A109" s="28">
        <v>1989</v>
      </c>
      <c r="B109" s="29">
        <v>2398</v>
      </c>
      <c r="C109" s="29">
        <v>2181</v>
      </c>
      <c r="D109" s="29">
        <v>2076</v>
      </c>
      <c r="E109" s="29">
        <v>2126</v>
      </c>
      <c r="F109" s="29">
        <v>2259</v>
      </c>
      <c r="G109" s="29">
        <v>1914</v>
      </c>
      <c r="H109" s="29">
        <v>1756</v>
      </c>
      <c r="I109" s="29">
        <v>1798</v>
      </c>
      <c r="J109" s="29">
        <v>1718</v>
      </c>
      <c r="K109" s="29">
        <v>1820</v>
      </c>
      <c r="L109" s="29">
        <v>1736</v>
      </c>
      <c r="M109" s="29">
        <v>1633</v>
      </c>
      <c r="N109" s="11">
        <f t="shared" si="3"/>
        <v>1951.25</v>
      </c>
    </row>
    <row r="110" spans="1:14" s="12" customFormat="1" ht="17.100000000000001" customHeight="1">
      <c r="A110" s="28">
        <v>1990</v>
      </c>
      <c r="B110" s="29">
        <v>1528</v>
      </c>
      <c r="C110" s="29">
        <v>1454</v>
      </c>
      <c r="D110" s="29">
        <v>1567</v>
      </c>
      <c r="E110" s="29">
        <v>1526</v>
      </c>
      <c r="F110" s="29">
        <v>1527</v>
      </c>
      <c r="G110" s="29">
        <v>1566</v>
      </c>
      <c r="H110" s="29">
        <v>1571</v>
      </c>
      <c r="I110" s="29">
        <v>1782</v>
      </c>
      <c r="J110" s="29">
        <v>2067</v>
      </c>
      <c r="K110" s="29">
        <v>1946</v>
      </c>
      <c r="L110" s="29">
        <v>1618</v>
      </c>
      <c r="M110" s="29">
        <v>1522</v>
      </c>
      <c r="N110" s="11">
        <f t="shared" si="3"/>
        <v>1639.5</v>
      </c>
    </row>
    <row r="111" spans="1:14" s="12" customFormat="1" ht="17.100000000000001" customHeight="1">
      <c r="A111" s="28">
        <v>1991</v>
      </c>
      <c r="B111" s="29">
        <v>1515</v>
      </c>
      <c r="C111" s="29">
        <v>1505</v>
      </c>
      <c r="D111" s="29">
        <v>1497</v>
      </c>
      <c r="E111" s="29">
        <v>1392</v>
      </c>
      <c r="F111" s="29">
        <v>1296</v>
      </c>
      <c r="G111" s="29">
        <v>1275</v>
      </c>
      <c r="H111" s="29">
        <v>1297</v>
      </c>
      <c r="I111" s="29">
        <v>1256</v>
      </c>
      <c r="J111" s="29">
        <v>1212</v>
      </c>
      <c r="K111" s="29">
        <v>1150</v>
      </c>
      <c r="L111" s="29">
        <v>1135</v>
      </c>
      <c r="M111" s="29">
        <v>1098</v>
      </c>
      <c r="N111" s="11">
        <f t="shared" si="3"/>
        <v>1302.3333333333333</v>
      </c>
    </row>
    <row r="112" spans="1:14" s="12" customFormat="1" ht="17.100000000000001" customHeight="1">
      <c r="A112" s="28">
        <v>1992</v>
      </c>
      <c r="B112" s="13">
        <v>1177.07</v>
      </c>
      <c r="C112" s="13">
        <v>1266.83</v>
      </c>
      <c r="D112" s="13">
        <v>1280.47</v>
      </c>
      <c r="E112" s="13">
        <v>1317.05</v>
      </c>
      <c r="F112" s="13">
        <v>1306.79</v>
      </c>
      <c r="G112" s="13">
        <v>1275.55</v>
      </c>
      <c r="H112" s="13">
        <v>1313.05</v>
      </c>
      <c r="I112" s="13">
        <v>1305.05</v>
      </c>
      <c r="J112" s="13">
        <v>1269.6099999999999</v>
      </c>
      <c r="K112" s="13">
        <v>1173.78</v>
      </c>
      <c r="L112" s="13">
        <v>1159.05</v>
      </c>
      <c r="M112" s="13">
        <v>1207.0999999999999</v>
      </c>
      <c r="N112" s="11">
        <f t="shared" si="3"/>
        <v>1254.2833333333333</v>
      </c>
    </row>
    <row r="113" spans="1:14" s="12" customFormat="1" ht="17.100000000000001" customHeight="1">
      <c r="A113" s="28">
        <v>1993</v>
      </c>
      <c r="B113" s="13">
        <v>1206.78</v>
      </c>
      <c r="C113" s="13">
        <v>1201.8499999999999</v>
      </c>
      <c r="D113" s="13">
        <v>1151.33</v>
      </c>
      <c r="E113" s="13">
        <v>1108.53</v>
      </c>
      <c r="F113" s="13">
        <v>1123.96</v>
      </c>
      <c r="G113" s="13">
        <v>1165.3</v>
      </c>
      <c r="H113" s="13">
        <v>1202.1300000000001</v>
      </c>
      <c r="I113" s="13">
        <v>1172.1400000000001</v>
      </c>
      <c r="J113" s="13">
        <v>1115.3800000000001</v>
      </c>
      <c r="K113" s="13">
        <v>1087.0999999999999</v>
      </c>
      <c r="L113" s="13">
        <v>1039.81</v>
      </c>
      <c r="M113" s="13">
        <v>1094.3</v>
      </c>
      <c r="N113" s="11">
        <f t="shared" si="3"/>
        <v>1139.0508333333335</v>
      </c>
    </row>
    <row r="114" spans="1:14" s="12" customFormat="1" ht="17.100000000000001" customHeight="1">
      <c r="A114" s="28">
        <v>1994</v>
      </c>
      <c r="B114" s="13">
        <v>1174.5899999999999</v>
      </c>
      <c r="C114" s="13">
        <v>1269.93</v>
      </c>
      <c r="D114" s="13">
        <v>1289.03</v>
      </c>
      <c r="E114" s="13">
        <v>1278.72</v>
      </c>
      <c r="F114" s="13">
        <v>1322.59</v>
      </c>
      <c r="G114" s="13">
        <v>1400.58</v>
      </c>
      <c r="H114" s="13">
        <v>1492.42</v>
      </c>
      <c r="I114" s="13">
        <v>1455.36</v>
      </c>
      <c r="J114" s="13">
        <v>1569.22</v>
      </c>
      <c r="K114" s="13">
        <v>1698.05</v>
      </c>
      <c r="L114" s="13">
        <v>1892.59</v>
      </c>
      <c r="M114" s="13">
        <v>1878.31</v>
      </c>
      <c r="N114" s="11">
        <f t="shared" si="3"/>
        <v>1476.7825</v>
      </c>
    </row>
    <row r="115" spans="1:14" s="12" customFormat="1" ht="17.100000000000001" customHeight="1">
      <c r="A115" s="28">
        <v>1995</v>
      </c>
      <c r="B115" s="13">
        <v>2060.5500000000002</v>
      </c>
      <c r="C115" s="13">
        <v>1916.15</v>
      </c>
      <c r="D115" s="13">
        <v>1805.07</v>
      </c>
      <c r="E115" s="13">
        <v>1849</v>
      </c>
      <c r="F115" s="13">
        <v>1762.69</v>
      </c>
      <c r="G115" s="13">
        <v>1780.05</v>
      </c>
      <c r="H115" s="13">
        <v>1860.01</v>
      </c>
      <c r="I115" s="13">
        <v>1887.95</v>
      </c>
      <c r="J115" s="13">
        <v>1760.83</v>
      </c>
      <c r="K115" s="13">
        <v>1674.32</v>
      </c>
      <c r="L115" s="13">
        <v>1654.07</v>
      </c>
      <c r="M115" s="13">
        <v>1656.74</v>
      </c>
      <c r="N115" s="11">
        <f t="shared" si="3"/>
        <v>1805.6191666666671</v>
      </c>
    </row>
    <row r="116" spans="1:14" s="12" customFormat="1" ht="17.100000000000001" customHeight="1">
      <c r="A116" s="28">
        <v>1996</v>
      </c>
      <c r="B116" s="13">
        <v>1589.34</v>
      </c>
      <c r="C116" s="13">
        <v>1591.55</v>
      </c>
      <c r="D116" s="13">
        <v>1612.48</v>
      </c>
      <c r="E116" s="13">
        <v>1587.23</v>
      </c>
      <c r="F116" s="13">
        <v>1589.26</v>
      </c>
      <c r="G116" s="13">
        <v>1482.48</v>
      </c>
      <c r="H116" s="13">
        <v>1458.7</v>
      </c>
      <c r="I116" s="13">
        <v>1463.36</v>
      </c>
      <c r="J116" s="13">
        <v>1407.38</v>
      </c>
      <c r="K116" s="13">
        <v>1336.34</v>
      </c>
      <c r="L116" s="13">
        <v>1449.52</v>
      </c>
      <c r="M116" s="13">
        <v>1500.29</v>
      </c>
      <c r="N116" s="11">
        <f t="shared" si="3"/>
        <v>1505.6608333333336</v>
      </c>
    </row>
    <row r="117" spans="1:14" s="12" customFormat="1" ht="17.100000000000001" customHeight="1">
      <c r="A117" s="28">
        <v>1997</v>
      </c>
      <c r="B117" s="13">
        <v>1575.61</v>
      </c>
      <c r="C117" s="13">
        <v>1580.01</v>
      </c>
      <c r="D117" s="13">
        <v>1631.57</v>
      </c>
      <c r="E117" s="13">
        <v>1561.44</v>
      </c>
      <c r="F117" s="13">
        <v>1625.25</v>
      </c>
      <c r="G117" s="13">
        <v>1567.55</v>
      </c>
      <c r="H117" s="13">
        <v>1591.99</v>
      </c>
      <c r="I117" s="13">
        <v>1710.58</v>
      </c>
      <c r="J117" s="13">
        <v>1610.6</v>
      </c>
      <c r="K117" s="13">
        <v>1607.86</v>
      </c>
      <c r="L117" s="13">
        <v>1598.99</v>
      </c>
      <c r="M117" s="13">
        <v>1530.61</v>
      </c>
      <c r="N117" s="11">
        <f t="shared" si="3"/>
        <v>1599.3383333333334</v>
      </c>
    </row>
    <row r="118" spans="1:14" s="12" customFormat="1" ht="17.100000000000001" customHeight="1">
      <c r="A118" s="28">
        <v>1998</v>
      </c>
      <c r="B118" s="13">
        <v>1486</v>
      </c>
      <c r="C118" s="13">
        <v>1466</v>
      </c>
      <c r="D118" s="13">
        <v>1438</v>
      </c>
      <c r="E118" s="13">
        <v>1418</v>
      </c>
      <c r="F118" s="13">
        <v>1365</v>
      </c>
      <c r="G118" s="13">
        <v>1307</v>
      </c>
      <c r="H118" s="13">
        <v>1309</v>
      </c>
      <c r="I118" s="13">
        <v>1311</v>
      </c>
      <c r="J118" s="13">
        <v>1342</v>
      </c>
      <c r="K118" s="13">
        <v>1304</v>
      </c>
      <c r="L118" s="13">
        <v>1295</v>
      </c>
      <c r="M118" s="13">
        <v>1249</v>
      </c>
      <c r="N118" s="11">
        <f t="shared" si="3"/>
        <v>1357.5</v>
      </c>
    </row>
    <row r="119" spans="1:14" s="12" customFormat="1" ht="17.100000000000001" customHeight="1">
      <c r="A119" s="28">
        <v>1999</v>
      </c>
      <c r="B119" s="11">
        <v>1218</v>
      </c>
      <c r="C119" s="11">
        <v>1187</v>
      </c>
      <c r="D119" s="11">
        <v>1182</v>
      </c>
      <c r="E119" s="11">
        <v>1279</v>
      </c>
      <c r="F119" s="11">
        <v>1324</v>
      </c>
      <c r="G119" s="11">
        <v>1316</v>
      </c>
      <c r="H119" s="11">
        <v>1404</v>
      </c>
      <c r="I119" s="11">
        <v>1432</v>
      </c>
      <c r="J119" s="11">
        <v>1493</v>
      </c>
      <c r="K119" s="11">
        <v>1475</v>
      </c>
      <c r="L119" s="11">
        <v>1473</v>
      </c>
      <c r="M119" s="11">
        <v>1555</v>
      </c>
      <c r="N119" s="11">
        <f t="shared" si="3"/>
        <v>1361.5</v>
      </c>
    </row>
    <row r="120" spans="1:14" s="12" customFormat="1" ht="17.100000000000001" customHeight="1">
      <c r="A120" s="21">
        <v>2000</v>
      </c>
      <c r="B120" s="11">
        <v>1681</v>
      </c>
      <c r="C120" s="11">
        <v>1671</v>
      </c>
      <c r="D120" s="11">
        <v>1577</v>
      </c>
      <c r="E120" s="11">
        <v>1458</v>
      </c>
      <c r="F120" s="11">
        <v>1467</v>
      </c>
      <c r="G120" s="11">
        <v>1507</v>
      </c>
      <c r="H120" s="11">
        <v>1564</v>
      </c>
      <c r="I120" s="11">
        <v>1528</v>
      </c>
      <c r="J120" s="11">
        <v>1601.21</v>
      </c>
      <c r="K120" s="11">
        <v>1500</v>
      </c>
      <c r="L120" s="11">
        <v>1474</v>
      </c>
      <c r="M120" s="11">
        <v>1565</v>
      </c>
      <c r="N120" s="11">
        <f t="shared" si="3"/>
        <v>1549.4341666666667</v>
      </c>
    </row>
    <row r="121" spans="1:14" s="12" customFormat="1" ht="17.100000000000001" customHeight="1">
      <c r="A121" s="21">
        <v>2001</v>
      </c>
      <c r="B121" s="13">
        <f>알루미늄!B12</f>
        <v>1616</v>
      </c>
      <c r="C121" s="13">
        <f>알루미늄!C12</f>
        <v>1604</v>
      </c>
      <c r="D121" s="13">
        <f>알루미늄!D12</f>
        <v>1509</v>
      </c>
      <c r="E121" s="13">
        <f>알루미늄!E12</f>
        <v>1497</v>
      </c>
      <c r="F121" s="13">
        <f>알루미늄!F12</f>
        <v>1539</v>
      </c>
      <c r="G121" s="13">
        <f>알루미늄!G12</f>
        <v>1466</v>
      </c>
      <c r="H121" s="13">
        <f>알루미늄!H12</f>
        <v>1416</v>
      </c>
      <c r="I121" s="13">
        <f>알루미늄!I12</f>
        <v>1377</v>
      </c>
      <c r="J121" s="13">
        <f>알루미늄!J12</f>
        <v>1345</v>
      </c>
      <c r="K121" s="13">
        <f>알루미늄!K12</f>
        <v>1283</v>
      </c>
      <c r="L121" s="13">
        <f>알루미늄!L12</f>
        <v>1327</v>
      </c>
      <c r="M121" s="13">
        <f>알루미늄!M12</f>
        <v>1344.63</v>
      </c>
      <c r="N121" s="11">
        <f t="shared" si="3"/>
        <v>1443.6358333333335</v>
      </c>
    </row>
    <row r="122" spans="1:14" s="12" customFormat="1" ht="17.100000000000001" customHeight="1">
      <c r="A122" s="21">
        <v>2002</v>
      </c>
      <c r="B122" s="13">
        <f>알루미늄!B13</f>
        <v>1369</v>
      </c>
      <c r="C122" s="13">
        <f>알루미늄!C13</f>
        <v>1369</v>
      </c>
      <c r="D122" s="13">
        <f>알루미늄!D13</f>
        <v>1405</v>
      </c>
      <c r="E122" s="13">
        <f>알루미늄!E13</f>
        <v>1369.99</v>
      </c>
      <c r="F122" s="13">
        <f>알루미늄!F13</f>
        <v>1343.3</v>
      </c>
      <c r="G122" s="13">
        <f>알루미늄!G13</f>
        <v>1353.97</v>
      </c>
      <c r="H122" s="13">
        <f>알루미늄!H13</f>
        <v>1338.09</v>
      </c>
      <c r="I122" s="13">
        <f>알루미늄!I13</f>
        <v>1291.5999999999999</v>
      </c>
      <c r="J122" s="13">
        <f>알루미늄!J13</f>
        <v>1301.25</v>
      </c>
      <c r="K122" s="13">
        <f>알루미늄!K13</f>
        <v>1310.58</v>
      </c>
      <c r="L122" s="13">
        <f>알루미늄!L13</f>
        <v>1372.2</v>
      </c>
      <c r="M122" s="13">
        <f>알루미늄!M13</f>
        <v>1375.07</v>
      </c>
      <c r="N122" s="11">
        <f t="shared" si="3"/>
        <v>1349.9208333333333</v>
      </c>
    </row>
    <row r="123" spans="1:14" s="12" customFormat="1" ht="17.100000000000001" customHeight="1">
      <c r="A123" s="21">
        <v>2003</v>
      </c>
      <c r="B123" s="13">
        <f>알루미늄!B14</f>
        <v>1378.28</v>
      </c>
      <c r="C123" s="13">
        <f>알루미늄!C14</f>
        <v>1422.16</v>
      </c>
      <c r="D123" s="13">
        <f>알루미늄!D14</f>
        <v>1389.27</v>
      </c>
      <c r="E123" s="13">
        <f>알루미늄!E14</f>
        <v>1332.01</v>
      </c>
      <c r="F123" s="13">
        <f>알루미늄!F14</f>
        <v>1398.49</v>
      </c>
      <c r="G123" s="13">
        <f>알루미늄!G14</f>
        <v>1409.85</v>
      </c>
      <c r="H123" s="13">
        <f>알루미늄!H14</f>
        <v>1436.09</v>
      </c>
      <c r="I123" s="13">
        <f>알루미늄!I14</f>
        <v>1456.31</v>
      </c>
      <c r="J123" s="13">
        <f>알루미늄!J14</f>
        <v>1415.57</v>
      </c>
      <c r="K123" s="13">
        <f>알루미늄!K14</f>
        <v>1474.25</v>
      </c>
      <c r="L123" s="13">
        <f>알루미늄!L14</f>
        <v>1508.34</v>
      </c>
      <c r="M123" s="13">
        <f>알루미늄!M14</f>
        <v>1554.9</v>
      </c>
      <c r="N123" s="11">
        <f t="shared" si="3"/>
        <v>1431.2933333333333</v>
      </c>
    </row>
    <row r="124" spans="1:14" s="12" customFormat="1" ht="17.100000000000001" customHeight="1">
      <c r="A124" s="21">
        <v>2004</v>
      </c>
      <c r="B124" s="13">
        <f>알루미늄!B15</f>
        <v>1606.49</v>
      </c>
      <c r="C124" s="13">
        <f>알루미늄!C15</f>
        <v>1685.63</v>
      </c>
      <c r="D124" s="13">
        <f>알루미늄!D15</f>
        <v>1655.99</v>
      </c>
      <c r="E124" s="13">
        <f>알루미늄!E15</f>
        <v>1729.74</v>
      </c>
      <c r="F124" s="13">
        <f>알루미늄!F15</f>
        <v>1623.22</v>
      </c>
      <c r="G124" s="13">
        <f>알루미늄!G15</f>
        <v>1677.72</v>
      </c>
      <c r="H124" s="13">
        <f>알루미늄!H15</f>
        <v>1709.27</v>
      </c>
      <c r="I124" s="13">
        <f>알루미늄!I15</f>
        <v>1692.19</v>
      </c>
      <c r="J124" s="13">
        <f>알루미늄!J15</f>
        <v>1723.6</v>
      </c>
      <c r="K124" s="13">
        <f>알루미늄!K15</f>
        <v>1819.57</v>
      </c>
      <c r="L124" s="13">
        <f>알루미늄!L15</f>
        <v>1813.9</v>
      </c>
      <c r="M124" s="13">
        <f>알루미늄!M15</f>
        <v>1849.18</v>
      </c>
      <c r="N124" s="11">
        <f t="shared" si="3"/>
        <v>1715.541666666667</v>
      </c>
    </row>
    <row r="125" spans="1:14" s="12" customFormat="1" ht="17.100000000000001" customHeight="1">
      <c r="A125" s="21">
        <v>2005</v>
      </c>
      <c r="B125" s="13">
        <f>알루미늄!B16</f>
        <v>1833.94</v>
      </c>
      <c r="C125" s="13">
        <f>알루미늄!C16</f>
        <v>1882.39</v>
      </c>
      <c r="D125" s="13">
        <f>알루미늄!D16</f>
        <v>1981.88</v>
      </c>
      <c r="E125" s="13">
        <f>알루미늄!E16</f>
        <v>1893.9</v>
      </c>
      <c r="F125" s="13">
        <f>알루미늄!F16</f>
        <v>1743.36</v>
      </c>
      <c r="G125" s="13">
        <f>알루미늄!G16</f>
        <v>1730.99</v>
      </c>
      <c r="H125" s="13">
        <f>알루미늄!H16</f>
        <v>1778.4</v>
      </c>
      <c r="I125" s="13">
        <f>알루미늄!I16</f>
        <v>1867.45</v>
      </c>
      <c r="J125" s="13">
        <f>알루미늄!J16</f>
        <v>1839.5</v>
      </c>
      <c r="K125" s="13">
        <f>알루미늄!K16</f>
        <v>1928.3</v>
      </c>
      <c r="L125" s="13">
        <f>알루미늄!L16</f>
        <v>2050.16</v>
      </c>
      <c r="M125" s="13">
        <f>알루미늄!M16</f>
        <v>2247.11</v>
      </c>
      <c r="N125" s="11">
        <f t="shared" si="3"/>
        <v>1898.115</v>
      </c>
    </row>
    <row r="126" spans="1:14" s="12" customFormat="1" ht="17.100000000000001" customHeight="1">
      <c r="A126" s="21">
        <v>2006</v>
      </c>
      <c r="B126" s="13">
        <f>알루미늄!B17</f>
        <v>2377.4499999999998</v>
      </c>
      <c r="C126" s="13">
        <f>알루미늄!C17</f>
        <v>2454.91</v>
      </c>
      <c r="D126" s="13">
        <f>알루미늄!D17</f>
        <v>2428.77</v>
      </c>
      <c r="E126" s="13">
        <f>알루미늄!E17</f>
        <v>2621.11</v>
      </c>
      <c r="F126" s="13">
        <f>알루미늄!F17</f>
        <v>2860.93</v>
      </c>
      <c r="G126" s="13">
        <f>알루미늄!G17</f>
        <v>2477.0100000000002</v>
      </c>
      <c r="H126" s="13">
        <f>알루미늄!H17</f>
        <v>2512.17</v>
      </c>
      <c r="I126" s="13">
        <f>알루미늄!I17</f>
        <v>2459.48</v>
      </c>
      <c r="J126" s="13">
        <f>알루미늄!J17</f>
        <v>2472.36</v>
      </c>
      <c r="K126" s="13">
        <f>알루미늄!K17</f>
        <v>2653.82</v>
      </c>
      <c r="L126" s="13">
        <f>알루미늄!L17</f>
        <v>2701.99</v>
      </c>
      <c r="M126" s="13">
        <f>알루미늄!M17</f>
        <v>2813.14</v>
      </c>
      <c r="N126" s="11">
        <f t="shared" si="3"/>
        <v>2569.4283333333333</v>
      </c>
    </row>
    <row r="127" spans="1:14" s="12" customFormat="1" ht="17.100000000000001" customHeight="1">
      <c r="A127" s="21">
        <v>2007</v>
      </c>
      <c r="B127" s="13">
        <f>알루미늄!B18</f>
        <v>2808.34</v>
      </c>
      <c r="C127" s="13">
        <f>알루미늄!C18</f>
        <v>2831.61</v>
      </c>
      <c r="D127" s="13">
        <f>알루미늄!D18</f>
        <v>2760.97</v>
      </c>
      <c r="E127" s="13">
        <f>알루미늄!E18</f>
        <v>2814.17</v>
      </c>
      <c r="F127" s="13">
        <f>알루미늄!F18</f>
        <v>2794.25</v>
      </c>
      <c r="G127" s="13">
        <f>알루미늄!G18</f>
        <v>2676.93</v>
      </c>
      <c r="H127" s="13">
        <f>알루미늄!H18</f>
        <v>2732.44</v>
      </c>
      <c r="I127" s="13">
        <f>알루미늄!I18</f>
        <v>2514.88</v>
      </c>
      <c r="J127" s="13">
        <f>알루미늄!J18</f>
        <v>2390.6799999999998</v>
      </c>
      <c r="K127" s="13">
        <f>알루미늄!K18</f>
        <v>2441.9</v>
      </c>
      <c r="L127" s="13">
        <f>알루미늄!L18</f>
        <v>2506.2800000000002</v>
      </c>
      <c r="M127" s="13">
        <f>알루미늄!M18</f>
        <v>2381.14</v>
      </c>
      <c r="N127" s="11">
        <f t="shared" si="3"/>
        <v>2637.7991666666667</v>
      </c>
    </row>
    <row r="128" spans="1:14" s="12" customFormat="1" ht="17.100000000000001" customHeight="1">
      <c r="A128" s="21">
        <v>2008</v>
      </c>
      <c r="B128" s="13">
        <f>알루미늄!B19</f>
        <v>2445.08</v>
      </c>
      <c r="C128" s="13">
        <f>알루미늄!C19</f>
        <v>2776.46</v>
      </c>
      <c r="D128" s="13">
        <f>알루미늄!D19</f>
        <v>3004.86</v>
      </c>
      <c r="E128" s="13">
        <f>알루미늄!E19</f>
        <v>2958.82</v>
      </c>
      <c r="F128" s="13">
        <f>알루미늄!F19</f>
        <v>2902.43</v>
      </c>
      <c r="G128" s="13">
        <f>알루미늄!G19</f>
        <v>2957.46</v>
      </c>
      <c r="H128" s="13">
        <f>알루미늄!H19</f>
        <v>3070.68</v>
      </c>
      <c r="I128" s="13">
        <f>알루미늄!I19</f>
        <v>2763.96</v>
      </c>
      <c r="J128" s="13">
        <f>알루미늄!J19</f>
        <v>2525.48</v>
      </c>
      <c r="K128" s="13">
        <f>알루미늄!K19</f>
        <v>2120.83</v>
      </c>
      <c r="L128" s="13">
        <f>알루미늄!L19</f>
        <v>1852.08</v>
      </c>
      <c r="M128" s="13">
        <f>알루미늄!M19</f>
        <v>1490.02</v>
      </c>
      <c r="N128" s="11">
        <f t="shared" si="3"/>
        <v>2572.3466666666668</v>
      </c>
    </row>
    <row r="129" spans="1:14" s="12" customFormat="1" ht="17.100000000000001" customHeight="1">
      <c r="A129" s="21">
        <v>2009</v>
      </c>
      <c r="B129" s="13">
        <f>알루미늄!B20</f>
        <v>1412.79</v>
      </c>
      <c r="C129" s="13">
        <f>알루미늄!C20</f>
        <v>1329.81</v>
      </c>
      <c r="D129" s="13">
        <f>알루미늄!D20</f>
        <v>1335.5</v>
      </c>
      <c r="E129" s="13">
        <f>알루미늄!E20</f>
        <v>1420.5</v>
      </c>
      <c r="F129" s="13">
        <f>알루미늄!F20</f>
        <v>1460.09</v>
      </c>
      <c r="G129" s="13">
        <f>알루미늄!G20</f>
        <v>1573.33</v>
      </c>
      <c r="H129" s="13">
        <f>알루미늄!H20</f>
        <v>1667.53</v>
      </c>
      <c r="I129" s="13">
        <f>알루미늄!I20</f>
        <v>1933.39</v>
      </c>
      <c r="J129" s="13">
        <f>알루미늄!J20</f>
        <v>1833.6</v>
      </c>
      <c r="K129" s="13">
        <f>알루미늄!K20</f>
        <v>1878.18</v>
      </c>
      <c r="L129" s="13">
        <f>알루미늄!L20</f>
        <v>1948.9404761904761</v>
      </c>
      <c r="M129" s="13">
        <f>알루미늄!M20</f>
        <v>2179.69</v>
      </c>
      <c r="N129" s="11">
        <f t="shared" si="3"/>
        <v>1664.4458730158731</v>
      </c>
    </row>
    <row r="130" spans="1:14" s="12" customFormat="1" ht="17.100000000000001" customHeight="1">
      <c r="A130" s="21">
        <v>2010</v>
      </c>
      <c r="B130" s="13">
        <f>알루미늄!B21</f>
        <v>2234.84</v>
      </c>
      <c r="C130" s="13">
        <f>알루미늄!C21</f>
        <v>2048.5749999999998</v>
      </c>
      <c r="D130" s="13">
        <f>알루미늄!D21</f>
        <v>2205.21</v>
      </c>
      <c r="E130" s="13">
        <f>알루미늄!E21</f>
        <v>2316.4</v>
      </c>
      <c r="F130" s="13">
        <f>알루미늄!F21</f>
        <v>2040.14</v>
      </c>
      <c r="G130" s="13">
        <f>알루미늄!G21</f>
        <v>1931.02</v>
      </c>
      <c r="H130" s="13">
        <f>알루미늄!H21</f>
        <v>1987.78</v>
      </c>
      <c r="I130" s="13">
        <f>알루미늄!I21</f>
        <v>2117.61</v>
      </c>
      <c r="J130" s="13">
        <f>알루미늄!J21</f>
        <v>2161.98</v>
      </c>
      <c r="K130" s="13">
        <f>알루미늄!K21</f>
        <v>2346.0700000000002</v>
      </c>
      <c r="L130" s="13">
        <f>알루미늄!L21</f>
        <v>2332.62</v>
      </c>
      <c r="M130" s="13">
        <f>알루미늄!M21</f>
        <v>2350.1</v>
      </c>
      <c r="N130" s="11">
        <f t="shared" si="3"/>
        <v>2172.6954166666665</v>
      </c>
    </row>
    <row r="131" spans="1:14" s="12" customFormat="1" ht="17.100000000000001" customHeight="1">
      <c r="A131" s="21">
        <v>2011</v>
      </c>
      <c r="B131" s="13">
        <f>알루미늄!B22</f>
        <v>2439.13</v>
      </c>
      <c r="C131" s="13">
        <f>알루미늄!C22</f>
        <v>2507.7600000000002</v>
      </c>
      <c r="D131" s="13">
        <f>알루미늄!D22</f>
        <v>2552.19</v>
      </c>
      <c r="E131" s="13">
        <f>알루미늄!E22</f>
        <v>2662.3</v>
      </c>
      <c r="F131" s="13">
        <f>알루미늄!F22</f>
        <v>2591.6799999999998</v>
      </c>
      <c r="G131" s="13">
        <f>알루미늄!G22</f>
        <v>2555.04</v>
      </c>
      <c r="H131" s="13">
        <f>알루미늄!H22</f>
        <v>2511.6</v>
      </c>
      <c r="I131" s="13">
        <f>알루미늄!I22</f>
        <v>2392.16</v>
      </c>
      <c r="J131" s="13">
        <f>알루미늄!J22</f>
        <v>2296.31</v>
      </c>
      <c r="K131" s="13">
        <f>알루미늄!K22</f>
        <v>2171.85</v>
      </c>
      <c r="L131" s="13">
        <f>알루미늄!L22</f>
        <v>2073.15</v>
      </c>
      <c r="M131" s="13">
        <f>알루미늄!M22</f>
        <v>2021.48</v>
      </c>
      <c r="N131" s="11">
        <f>AVERAGE(B131:M131)</f>
        <v>2397.8875000000003</v>
      </c>
    </row>
    <row r="132" spans="1:14" s="12" customFormat="1" ht="17.100000000000001" customHeight="1">
      <c r="A132" s="21">
        <v>2012</v>
      </c>
      <c r="B132" s="13">
        <f>알루미늄!B23</f>
        <v>2143.8200000000002</v>
      </c>
      <c r="C132" s="13">
        <f>알루미늄!C23</f>
        <v>2203.5500000000002</v>
      </c>
      <c r="D132" s="13">
        <f>알루미늄!D23</f>
        <v>2182.6</v>
      </c>
      <c r="E132" s="13">
        <f>알루미늄!E23</f>
        <v>2046.19</v>
      </c>
      <c r="F132" s="13">
        <f>알루미늄!F23</f>
        <v>2000.16</v>
      </c>
      <c r="G132" s="13">
        <f>알루미늄!G23</f>
        <v>1884.5</v>
      </c>
      <c r="H132" s="13">
        <f>알루미늄!H23</f>
        <v>1873.83</v>
      </c>
      <c r="I132" s="13">
        <f>알루미늄!I23</f>
        <v>1837.72</v>
      </c>
      <c r="J132" s="13">
        <f>알루미늄!J23</f>
        <v>2053.4899999999998</v>
      </c>
      <c r="K132" s="13">
        <f>알루미늄!K23</f>
        <v>1974.87</v>
      </c>
      <c r="L132" s="13">
        <f>알루미늄!L23</f>
        <v>1942.74</v>
      </c>
      <c r="M132" s="13">
        <f>알루미늄!M23</f>
        <v>2086.3000000000002</v>
      </c>
      <c r="N132" s="11">
        <f>AVERAGE(B132:M132)</f>
        <v>2019.1475</v>
      </c>
    </row>
    <row r="133" spans="1:14" s="12" customFormat="1" ht="17.100000000000001" customHeight="1">
      <c r="A133" s="21">
        <v>2013</v>
      </c>
      <c r="B133" s="13">
        <f>알루미늄!B24</f>
        <v>2037.71</v>
      </c>
      <c r="C133" s="13">
        <f>알루미늄!C24</f>
        <v>2053.14</v>
      </c>
      <c r="D133" s="13">
        <f>알루미늄!D24</f>
        <v>1912.78</v>
      </c>
      <c r="E133" s="13">
        <f>알루미늄!E24</f>
        <v>1856.24</v>
      </c>
      <c r="F133" s="13">
        <f>알루미늄!F24</f>
        <v>1830.26</v>
      </c>
      <c r="G133" s="13">
        <f>알루미늄!G24</f>
        <v>1816.01</v>
      </c>
      <c r="H133" s="13">
        <f>알루미늄!H24</f>
        <v>1767.36</v>
      </c>
      <c r="I133" s="13">
        <f>알루미늄!I24</f>
        <v>1814.45</v>
      </c>
      <c r="J133" s="13">
        <f>알루미늄!J24</f>
        <v>1760.1</v>
      </c>
      <c r="K133" s="13">
        <f>알루미늄!K24</f>
        <v>1812</v>
      </c>
      <c r="L133" s="13">
        <f>알루미늄!L24</f>
        <v>1748.92</v>
      </c>
      <c r="M133" s="13">
        <f>알루미늄!M24</f>
        <v>1738.48</v>
      </c>
      <c r="N133" s="11">
        <f>AVERAGE(B133:M133)</f>
        <v>1845.6208333333334</v>
      </c>
    </row>
    <row r="134" spans="1:14" s="12" customFormat="1" ht="17.100000000000001" customHeight="1">
      <c r="A134" s="21">
        <v>2014</v>
      </c>
      <c r="B134" s="13">
        <f>알루미늄!B25</f>
        <v>1726.21</v>
      </c>
      <c r="C134" s="13">
        <f>알루미늄!C25</f>
        <v>1693.59</v>
      </c>
      <c r="D134" s="13">
        <f>알루미늄!D25</f>
        <v>1703.24</v>
      </c>
      <c r="E134" s="13">
        <f>알루미늄!E25</f>
        <v>1809.38</v>
      </c>
      <c r="F134" s="13">
        <f>알루미늄!F25</f>
        <v>1748.85</v>
      </c>
      <c r="G134" s="13">
        <f>알루미늄!G25</f>
        <v>1834.15</v>
      </c>
      <c r="H134" s="13">
        <f>알루미늄!H25</f>
        <v>1945.11</v>
      </c>
      <c r="I134" s="13">
        <f>알루미늄!I25</f>
        <v>2029.89</v>
      </c>
      <c r="J134" s="13">
        <f>알루미늄!J25</f>
        <v>1992.13</v>
      </c>
      <c r="K134" s="13">
        <f>알루미늄!K25</f>
        <v>1937.93</v>
      </c>
      <c r="L134" s="13">
        <f>알루미늄!L25</f>
        <v>2053.61</v>
      </c>
      <c r="M134" s="13">
        <f>알루미늄!M25</f>
        <v>1912.92</v>
      </c>
      <c r="N134" s="11">
        <f>AVERAGE(B134:M134)</f>
        <v>1865.5841666666668</v>
      </c>
    </row>
    <row r="135" spans="1:14" s="12" customFormat="1" ht="17.100000000000001" customHeight="1">
      <c r="A135" s="21">
        <v>2015</v>
      </c>
      <c r="B135" s="13">
        <f>알루미늄!B26</f>
        <v>1808.1</v>
      </c>
      <c r="C135" s="13">
        <f>알루미늄!C26</f>
        <v>1820.43</v>
      </c>
      <c r="D135" s="13">
        <f>알루미늄!D26</f>
        <v>1772.26</v>
      </c>
      <c r="E135" s="13">
        <f>알루미늄!E26</f>
        <v>1816.8</v>
      </c>
      <c r="F135" s="13">
        <f>알루미늄!F26</f>
        <v>1804.82</v>
      </c>
      <c r="G135" s="13">
        <f>알루미늄!G26</f>
        <v>1683.19</v>
      </c>
      <c r="H135" s="13">
        <f>알루미늄!H26</f>
        <v>1637.75</v>
      </c>
      <c r="I135" s="13">
        <f>알루미늄!I26</f>
        <v>1539.45</v>
      </c>
      <c r="J135" s="13">
        <f>알루미늄!J26</f>
        <v>1588.49</v>
      </c>
      <c r="K135" s="13">
        <f>알루미늄!K26</f>
        <v>1523.65</v>
      </c>
      <c r="L135" s="13">
        <f>알루미늄!L26</f>
        <v>1465.38</v>
      </c>
      <c r="M135" s="13">
        <f>알루미늄!M26</f>
        <v>1493.89</v>
      </c>
      <c r="N135" s="11">
        <f>AVERAGE(B135:M135)</f>
        <v>1662.8508333333336</v>
      </c>
    </row>
    <row r="136" spans="1:14" s="12" customFormat="1" ht="22.5" customHeight="1">
      <c r="A136" s="31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s="12" customFormat="1" ht="22.5" customHeight="1">
      <c r="A137" s="1" t="s">
        <v>23</v>
      </c>
    </row>
    <row r="138" spans="1:14" s="12" customFormat="1" ht="17.100000000000001" customHeight="1" thickBot="1">
      <c r="A138" s="26" t="s">
        <v>27</v>
      </c>
      <c r="B138" s="26" t="s">
        <v>28</v>
      </c>
      <c r="C138" s="26" t="s">
        <v>29</v>
      </c>
      <c r="D138" s="26" t="s">
        <v>30</v>
      </c>
      <c r="E138" s="26" t="s">
        <v>31</v>
      </c>
      <c r="F138" s="26" t="s">
        <v>32</v>
      </c>
      <c r="G138" s="26" t="s">
        <v>33</v>
      </c>
      <c r="H138" s="26" t="s">
        <v>34</v>
      </c>
      <c r="I138" s="26" t="s">
        <v>35</v>
      </c>
      <c r="J138" s="26" t="s">
        <v>36</v>
      </c>
      <c r="K138" s="26" t="s">
        <v>37</v>
      </c>
      <c r="L138" s="26" t="s">
        <v>38</v>
      </c>
      <c r="M138" s="26" t="s">
        <v>39</v>
      </c>
      <c r="N138" s="27" t="s">
        <v>40</v>
      </c>
    </row>
    <row r="139" spans="1:14" s="12" customFormat="1" ht="17.100000000000001" customHeight="1" thickTop="1">
      <c r="A139" s="28">
        <v>1985</v>
      </c>
      <c r="B139" s="29">
        <v>4919</v>
      </c>
      <c r="C139" s="29">
        <v>5051</v>
      </c>
      <c r="D139" s="29">
        <v>5214</v>
      </c>
      <c r="E139" s="29">
        <v>5502</v>
      </c>
      <c r="F139" s="29">
        <v>5618</v>
      </c>
      <c r="G139" s="29">
        <v>5553</v>
      </c>
      <c r="H139" s="29">
        <v>5081</v>
      </c>
      <c r="I139" s="29">
        <v>1907</v>
      </c>
      <c r="J139" s="29">
        <v>4818</v>
      </c>
      <c r="K139" s="29">
        <v>4239</v>
      </c>
      <c r="L139" s="29">
        <v>4038</v>
      </c>
      <c r="M139" s="29">
        <v>4092</v>
      </c>
      <c r="N139" s="11">
        <f t="shared" ref="N139:N164" si="4">AVERAGE(B139:M139)</f>
        <v>4669.333333333333</v>
      </c>
    </row>
    <row r="140" spans="1:14" s="12" customFormat="1" ht="17.100000000000001" customHeight="1">
      <c r="A140" s="28">
        <v>1986</v>
      </c>
      <c r="B140" s="29">
        <v>4034</v>
      </c>
      <c r="C140" s="29">
        <v>3989</v>
      </c>
      <c r="D140" s="29">
        <v>4125</v>
      </c>
      <c r="E140" s="29">
        <v>1001</v>
      </c>
      <c r="F140" s="29">
        <v>1043</v>
      </c>
      <c r="G140" s="29">
        <v>4088</v>
      </c>
      <c r="H140" s="29">
        <v>3910</v>
      </c>
      <c r="I140" s="29">
        <v>3810</v>
      </c>
      <c r="J140" s="29">
        <v>3726</v>
      </c>
      <c r="K140" s="29">
        <v>3646</v>
      </c>
      <c r="L140" s="29">
        <v>3645</v>
      </c>
      <c r="M140" s="29">
        <v>3570</v>
      </c>
      <c r="N140" s="11">
        <f t="shared" si="4"/>
        <v>3382.25</v>
      </c>
    </row>
    <row r="141" spans="1:14" s="12" customFormat="1" ht="17.100000000000001" customHeight="1">
      <c r="A141" s="28">
        <v>1987</v>
      </c>
      <c r="B141" s="29">
        <v>3529</v>
      </c>
      <c r="C141" s="29">
        <v>3716</v>
      </c>
      <c r="D141" s="29">
        <v>3773</v>
      </c>
      <c r="E141" s="29">
        <v>3897</v>
      </c>
      <c r="F141" s="29">
        <v>4431</v>
      </c>
      <c r="G141" s="29">
        <v>4437</v>
      </c>
      <c r="H141" s="29">
        <v>4751</v>
      </c>
      <c r="I141" s="29">
        <v>5304</v>
      </c>
      <c r="J141" s="29">
        <v>5336</v>
      </c>
      <c r="K141" s="29">
        <v>5693</v>
      </c>
      <c r="L141" s="29">
        <v>5943</v>
      </c>
      <c r="M141" s="29">
        <v>7660</v>
      </c>
      <c r="N141" s="11">
        <f t="shared" si="4"/>
        <v>4872.5</v>
      </c>
    </row>
    <row r="142" spans="1:14" s="12" customFormat="1" ht="17.100000000000001" customHeight="1">
      <c r="A142" s="28">
        <v>1988</v>
      </c>
      <c r="B142" s="29">
        <v>8068</v>
      </c>
      <c r="C142" s="29">
        <v>8667</v>
      </c>
      <c r="D142" s="29">
        <v>15497</v>
      </c>
      <c r="E142" s="29">
        <v>18012</v>
      </c>
      <c r="F142" s="29">
        <v>17025</v>
      </c>
      <c r="G142" s="29">
        <v>15083</v>
      </c>
      <c r="H142" s="29">
        <v>14591</v>
      </c>
      <c r="I142" s="29">
        <v>14151</v>
      </c>
      <c r="J142" s="29">
        <v>11878</v>
      </c>
      <c r="K142" s="29">
        <v>11568</v>
      </c>
      <c r="L142" s="29">
        <v>13342</v>
      </c>
      <c r="M142" s="29">
        <v>16920</v>
      </c>
      <c r="N142" s="11">
        <f t="shared" si="4"/>
        <v>13733.5</v>
      </c>
    </row>
    <row r="143" spans="1:14" s="12" customFormat="1" ht="17.100000000000001" customHeight="1">
      <c r="A143" s="28">
        <v>1989</v>
      </c>
      <c r="B143" s="29">
        <v>17725</v>
      </c>
      <c r="C143" s="29">
        <v>18524</v>
      </c>
      <c r="D143" s="29">
        <v>17157</v>
      </c>
      <c r="E143" s="29">
        <v>15261</v>
      </c>
      <c r="F143" s="29">
        <v>13454</v>
      </c>
      <c r="G143" s="29">
        <v>12143</v>
      </c>
      <c r="H143" s="29">
        <v>12275</v>
      </c>
      <c r="I143" s="29">
        <v>12909</v>
      </c>
      <c r="J143" s="29">
        <v>11222</v>
      </c>
      <c r="K143" s="29">
        <v>10425</v>
      </c>
      <c r="L143" s="29">
        <v>9794</v>
      </c>
      <c r="M143" s="29">
        <v>8809</v>
      </c>
      <c r="N143" s="11">
        <f t="shared" si="4"/>
        <v>13308.166666666666</v>
      </c>
    </row>
    <row r="144" spans="1:14" s="12" customFormat="1" ht="17.100000000000001" customHeight="1">
      <c r="A144" s="28">
        <v>1990</v>
      </c>
      <c r="B144" s="29">
        <v>7056</v>
      </c>
      <c r="C144" s="29">
        <v>6977</v>
      </c>
      <c r="D144" s="29">
        <v>9267</v>
      </c>
      <c r="E144" s="29">
        <v>8989</v>
      </c>
      <c r="F144" s="29">
        <v>8698</v>
      </c>
      <c r="G144" s="29">
        <v>8422</v>
      </c>
      <c r="H144" s="29">
        <v>9318</v>
      </c>
      <c r="I144" s="29">
        <v>10967</v>
      </c>
      <c r="J144" s="29">
        <v>10844</v>
      </c>
      <c r="K144" s="29">
        <v>9145</v>
      </c>
      <c r="L144" s="29">
        <v>8587</v>
      </c>
      <c r="M144" s="29">
        <v>8158</v>
      </c>
      <c r="N144" s="11">
        <f t="shared" si="4"/>
        <v>8869</v>
      </c>
    </row>
    <row r="145" spans="1:14" s="12" customFormat="1" ht="17.100000000000001" customHeight="1">
      <c r="A145" s="28">
        <v>1991</v>
      </c>
      <c r="B145" s="29">
        <v>8569</v>
      </c>
      <c r="C145" s="29">
        <v>8672</v>
      </c>
      <c r="D145" s="29">
        <v>8701</v>
      </c>
      <c r="E145" s="29">
        <v>9021</v>
      </c>
      <c r="F145" s="29">
        <v>8452</v>
      </c>
      <c r="G145" s="29">
        <v>8280</v>
      </c>
      <c r="H145" s="29">
        <v>8541</v>
      </c>
      <c r="I145" s="29">
        <v>8145</v>
      </c>
      <c r="J145" s="29">
        <v>7081</v>
      </c>
      <c r="K145" s="29">
        <v>7443</v>
      </c>
      <c r="L145" s="29">
        <v>7245</v>
      </c>
      <c r="M145" s="29">
        <v>7118</v>
      </c>
      <c r="N145" s="11">
        <f t="shared" si="4"/>
        <v>8105.666666666667</v>
      </c>
    </row>
    <row r="146" spans="1:14" s="12" customFormat="1" ht="17.100000000000001" customHeight="1">
      <c r="A146" s="28">
        <v>1992</v>
      </c>
      <c r="B146" s="13">
        <v>7517.25</v>
      </c>
      <c r="C146" s="13">
        <v>7861.88</v>
      </c>
      <c r="D146" s="13">
        <v>7417.7</v>
      </c>
      <c r="E146" s="13">
        <v>7420.6</v>
      </c>
      <c r="F146" s="13">
        <v>7326.79</v>
      </c>
      <c r="G146" s="13">
        <v>7192.77</v>
      </c>
      <c r="H146" s="13">
        <v>7497.93</v>
      </c>
      <c r="I146" s="13">
        <v>7268</v>
      </c>
      <c r="J146" s="13">
        <v>6917.52</v>
      </c>
      <c r="K146" s="13">
        <v>6305.32</v>
      </c>
      <c r="L146" s="13">
        <v>5564.88</v>
      </c>
      <c r="M146" s="13">
        <v>5724.07</v>
      </c>
      <c r="N146" s="11">
        <f t="shared" si="4"/>
        <v>7001.2258333333348</v>
      </c>
    </row>
    <row r="147" spans="1:14" s="12" customFormat="1" ht="17.100000000000001" customHeight="1">
      <c r="A147" s="28">
        <v>1993</v>
      </c>
      <c r="B147" s="13">
        <v>5930.93</v>
      </c>
      <c r="C147" s="13">
        <v>6038.68</v>
      </c>
      <c r="D147" s="13">
        <v>5971.3</v>
      </c>
      <c r="E147" s="13">
        <v>5972.33</v>
      </c>
      <c r="F147" s="13">
        <v>5762.55</v>
      </c>
      <c r="G147" s="13">
        <v>5532.43</v>
      </c>
      <c r="H147" s="13">
        <v>5036.2</v>
      </c>
      <c r="I147" s="13">
        <v>4721.8100000000004</v>
      </c>
      <c r="J147" s="13">
        <v>4352.8900000000003</v>
      </c>
      <c r="K147" s="13">
        <v>4448.8999999999996</v>
      </c>
      <c r="L147" s="13">
        <v>4633.8900000000003</v>
      </c>
      <c r="M147" s="13">
        <v>5119.12</v>
      </c>
      <c r="N147" s="11">
        <f t="shared" si="4"/>
        <v>5293.4191666666666</v>
      </c>
    </row>
    <row r="148" spans="1:14" s="12" customFormat="1" ht="17.100000000000001" customHeight="1">
      <c r="A148" s="28">
        <v>1994</v>
      </c>
      <c r="B148" s="13">
        <v>5577.95</v>
      </c>
      <c r="C148" s="13">
        <v>5824.95</v>
      </c>
      <c r="D148" s="13">
        <v>5587.54</v>
      </c>
      <c r="E148" s="13">
        <v>5407.97</v>
      </c>
      <c r="F148" s="13">
        <v>6086.65</v>
      </c>
      <c r="G148" s="13">
        <v>6281.84</v>
      </c>
      <c r="H148" s="13">
        <v>6226.76</v>
      </c>
      <c r="I148" s="13">
        <v>5859.5</v>
      </c>
      <c r="J148" s="13">
        <v>6364.75</v>
      </c>
      <c r="K148" s="13">
        <v>6748.29</v>
      </c>
      <c r="L148" s="13">
        <v>7556.14</v>
      </c>
      <c r="M148" s="13">
        <v>8555.5</v>
      </c>
      <c r="N148" s="11">
        <f t="shared" si="4"/>
        <v>6339.82</v>
      </c>
    </row>
    <row r="149" spans="1:14" s="12" customFormat="1" ht="17.100000000000001" customHeight="1">
      <c r="A149" s="28">
        <v>1995</v>
      </c>
      <c r="B149" s="13">
        <v>9592.5499999999993</v>
      </c>
      <c r="C149" s="13">
        <v>8505.4500000000007</v>
      </c>
      <c r="D149" s="13">
        <v>7531.91</v>
      </c>
      <c r="E149" s="13">
        <v>7397.83</v>
      </c>
      <c r="F149" s="13">
        <v>7232.19</v>
      </c>
      <c r="G149" s="13">
        <v>7871.57</v>
      </c>
      <c r="H149" s="13">
        <v>8596.57</v>
      </c>
      <c r="I149" s="13">
        <v>8942.0499999999993</v>
      </c>
      <c r="J149" s="13">
        <v>8405.2099999999991</v>
      </c>
      <c r="K149" s="13">
        <v>8061.73</v>
      </c>
      <c r="L149" s="13">
        <v>8505.91</v>
      </c>
      <c r="M149" s="13">
        <v>8090.89</v>
      </c>
      <c r="N149" s="11">
        <f t="shared" si="4"/>
        <v>8227.8216666666649</v>
      </c>
    </row>
    <row r="150" spans="1:14" s="12" customFormat="1" ht="17.100000000000001" customHeight="1">
      <c r="A150" s="28">
        <v>1996</v>
      </c>
      <c r="B150" s="13">
        <v>7862.05</v>
      </c>
      <c r="C150" s="13">
        <v>8215.5499999999993</v>
      </c>
      <c r="D150" s="13">
        <v>8021.74</v>
      </c>
      <c r="E150" s="13">
        <v>8042.85</v>
      </c>
      <c r="F150" s="13">
        <v>8026.55</v>
      </c>
      <c r="G150" s="13">
        <v>7709.48</v>
      </c>
      <c r="H150" s="13">
        <v>7203.65</v>
      </c>
      <c r="I150" s="13">
        <v>7054.36</v>
      </c>
      <c r="J150" s="13">
        <v>7318.05</v>
      </c>
      <c r="K150" s="13">
        <v>7031.39</v>
      </c>
      <c r="L150" s="13">
        <v>6943.38</v>
      </c>
      <c r="M150" s="13">
        <v>6580.75</v>
      </c>
      <c r="N150" s="11">
        <f t="shared" si="4"/>
        <v>7500.8166666666666</v>
      </c>
    </row>
    <row r="151" spans="1:14" s="12" customFormat="1" ht="17.100000000000001" customHeight="1">
      <c r="A151" s="28">
        <v>1997</v>
      </c>
      <c r="B151" s="13">
        <v>7071.55</v>
      </c>
      <c r="C151" s="13">
        <v>7734.53</v>
      </c>
      <c r="D151" s="13">
        <v>7895.87</v>
      </c>
      <c r="E151" s="13">
        <v>7315.52</v>
      </c>
      <c r="F151" s="13">
        <v>7482.85</v>
      </c>
      <c r="G151" s="13">
        <v>7062.48</v>
      </c>
      <c r="H151" s="13">
        <v>6835.8</v>
      </c>
      <c r="I151" s="13">
        <v>6761.3</v>
      </c>
      <c r="J151" s="13">
        <v>6503.84</v>
      </c>
      <c r="K151" s="13">
        <v>6380.33</v>
      </c>
      <c r="L151" s="13">
        <v>6139.5</v>
      </c>
      <c r="M151" s="13">
        <v>5945.36</v>
      </c>
      <c r="N151" s="11">
        <f t="shared" si="4"/>
        <v>6927.4108333333343</v>
      </c>
    </row>
    <row r="152" spans="1:14" s="12" customFormat="1" ht="17.100000000000001" customHeight="1">
      <c r="A152" s="28">
        <v>1998</v>
      </c>
      <c r="B152" s="13">
        <v>5492</v>
      </c>
      <c r="C152" s="13">
        <v>5386</v>
      </c>
      <c r="D152" s="13">
        <v>5399</v>
      </c>
      <c r="E152" s="13">
        <v>5394</v>
      </c>
      <c r="F152" s="13">
        <v>5020</v>
      </c>
      <c r="G152" s="13">
        <v>4476</v>
      </c>
      <c r="H152" s="13">
        <v>4325</v>
      </c>
      <c r="I152" s="13">
        <v>4081</v>
      </c>
      <c r="J152" s="13">
        <v>4102</v>
      </c>
      <c r="K152" s="13">
        <v>3872</v>
      </c>
      <c r="L152" s="13">
        <v>4132</v>
      </c>
      <c r="M152" s="13">
        <v>3878</v>
      </c>
      <c r="N152" s="11">
        <f t="shared" si="4"/>
        <v>4629.75</v>
      </c>
    </row>
    <row r="153" spans="1:14" s="12" customFormat="1" ht="17.100000000000001" customHeight="1">
      <c r="A153" s="28">
        <v>1999</v>
      </c>
      <c r="B153" s="11">
        <v>4272</v>
      </c>
      <c r="C153" s="11">
        <v>4629</v>
      </c>
      <c r="D153" s="11">
        <v>5015</v>
      </c>
      <c r="E153" s="11">
        <v>5105</v>
      </c>
      <c r="F153" s="11">
        <v>5403</v>
      </c>
      <c r="G153" s="11">
        <v>5198</v>
      </c>
      <c r="H153" s="11">
        <v>5704</v>
      </c>
      <c r="I153" s="11">
        <v>6452</v>
      </c>
      <c r="J153" s="11">
        <v>7031</v>
      </c>
      <c r="K153" s="11">
        <v>7325</v>
      </c>
      <c r="L153" s="11">
        <v>7953</v>
      </c>
      <c r="M153" s="11">
        <v>8087</v>
      </c>
      <c r="N153" s="11">
        <f t="shared" si="4"/>
        <v>6014.5</v>
      </c>
    </row>
    <row r="154" spans="1:14" s="12" customFormat="1" ht="17.100000000000001" customHeight="1">
      <c r="A154" s="21">
        <v>2000</v>
      </c>
      <c r="B154" s="11">
        <v>8314</v>
      </c>
      <c r="C154" s="11">
        <v>9658</v>
      </c>
      <c r="D154" s="11">
        <v>10284</v>
      </c>
      <c r="E154" s="11">
        <v>9731</v>
      </c>
      <c r="F154" s="11">
        <v>10134</v>
      </c>
      <c r="G154" s="11">
        <v>8415</v>
      </c>
      <c r="H154" s="11">
        <v>8168</v>
      </c>
      <c r="I154" s="11">
        <v>8007</v>
      </c>
      <c r="J154" s="11">
        <v>8637.98</v>
      </c>
      <c r="K154" s="11">
        <v>7678</v>
      </c>
      <c r="L154" s="11">
        <v>7340</v>
      </c>
      <c r="M154" s="11">
        <v>7314</v>
      </c>
      <c r="N154" s="11">
        <f t="shared" si="4"/>
        <v>8640.0816666666669</v>
      </c>
    </row>
    <row r="155" spans="1:14" s="12" customFormat="1" ht="17.100000000000001" customHeight="1">
      <c r="A155" s="21">
        <v>2001</v>
      </c>
      <c r="B155" s="13">
        <f>니켈!B12</f>
        <v>6995</v>
      </c>
      <c r="C155" s="13">
        <f>니켈!C12</f>
        <v>6524</v>
      </c>
      <c r="D155" s="13">
        <f>니켈!D12</f>
        <v>6134</v>
      </c>
      <c r="E155" s="13">
        <f>니켈!E12</f>
        <v>6330</v>
      </c>
      <c r="F155" s="13">
        <f>니켈!F12</f>
        <v>7061</v>
      </c>
      <c r="G155" s="13">
        <f>니켈!G12</f>
        <v>6641</v>
      </c>
      <c r="H155" s="13">
        <f>니켈!H12</f>
        <v>5937</v>
      </c>
      <c r="I155" s="13">
        <f>니켈!I12</f>
        <v>5521</v>
      </c>
      <c r="J155" s="13">
        <f>니켈!J12</f>
        <v>5027</v>
      </c>
      <c r="K155" s="13">
        <f>니켈!K12</f>
        <v>4825</v>
      </c>
      <c r="L155" s="13">
        <f>니켈!L12</f>
        <v>5078</v>
      </c>
      <c r="M155" s="13">
        <f>니켈!M12</f>
        <v>5263.82</v>
      </c>
      <c r="N155" s="11">
        <f t="shared" si="4"/>
        <v>5944.7350000000006</v>
      </c>
    </row>
    <row r="156" spans="1:14" s="12" customFormat="1" ht="17.100000000000001" customHeight="1">
      <c r="A156" s="21">
        <v>2002</v>
      </c>
      <c r="B156" s="13">
        <f>니켈!B13</f>
        <v>6043</v>
      </c>
      <c r="C156" s="13">
        <f>니켈!C13</f>
        <v>6029</v>
      </c>
      <c r="D156" s="13">
        <f>니켈!D13</f>
        <v>6538</v>
      </c>
      <c r="E156" s="13">
        <f>니켈!E13</f>
        <v>6958.21</v>
      </c>
      <c r="F156" s="13">
        <f>니켈!F13</f>
        <v>6761.36</v>
      </c>
      <c r="G156" s="13">
        <f>니켈!G13</f>
        <v>7119.86</v>
      </c>
      <c r="H156" s="13">
        <f>니켈!H13</f>
        <v>7142.72</v>
      </c>
      <c r="I156" s="13">
        <f>니켈!I13</f>
        <v>6717.14</v>
      </c>
      <c r="J156" s="13">
        <f>니켈!J13</f>
        <v>6640.24</v>
      </c>
      <c r="K156" s="13">
        <f>니켈!K13</f>
        <v>6804.46</v>
      </c>
      <c r="L156" s="13">
        <f>니켈!L13</f>
        <v>7313.93</v>
      </c>
      <c r="M156" s="13">
        <f>니켈!M13</f>
        <v>7193.16</v>
      </c>
      <c r="N156" s="11">
        <f t="shared" si="4"/>
        <v>6771.756666666668</v>
      </c>
    </row>
    <row r="157" spans="1:14" s="12" customFormat="1" ht="17.100000000000001" customHeight="1">
      <c r="A157" s="21">
        <v>2003</v>
      </c>
      <c r="B157" s="13">
        <f>니켈!B14</f>
        <v>8026.02</v>
      </c>
      <c r="C157" s="13">
        <f>니켈!C14</f>
        <v>8623</v>
      </c>
      <c r="D157" s="13">
        <f>니켈!D14</f>
        <v>8378.81</v>
      </c>
      <c r="E157" s="13">
        <f>니켈!E14</f>
        <v>7910.13</v>
      </c>
      <c r="F157" s="13">
        <f>니켈!F14</f>
        <v>8330.6299999999992</v>
      </c>
      <c r="G157" s="13">
        <f>니켈!G14</f>
        <v>8874.76</v>
      </c>
      <c r="H157" s="13">
        <f>니켈!H14</f>
        <v>8797.39</v>
      </c>
      <c r="I157" s="13">
        <f>니켈!I14</f>
        <v>9351.3799999999992</v>
      </c>
      <c r="J157" s="13">
        <f>니켈!J14</f>
        <v>9965.34</v>
      </c>
      <c r="K157" s="13">
        <f>니켈!K14</f>
        <v>11047.17</v>
      </c>
      <c r="L157" s="13">
        <f>니켈!L14</f>
        <v>12086.5</v>
      </c>
      <c r="M157" s="13">
        <f>니켈!M14</f>
        <v>14162.5</v>
      </c>
      <c r="N157" s="11">
        <f t="shared" si="4"/>
        <v>9629.4691666666658</v>
      </c>
    </row>
    <row r="158" spans="1:14" s="12" customFormat="1" ht="17.100000000000001" customHeight="1">
      <c r="A158" s="21">
        <v>2004</v>
      </c>
      <c r="B158" s="13">
        <f>니켈!B15</f>
        <v>15326.55</v>
      </c>
      <c r="C158" s="13">
        <f>니켈!C15</f>
        <v>15145.13</v>
      </c>
      <c r="D158" s="13">
        <f>니켈!D15</f>
        <v>13715</v>
      </c>
      <c r="E158" s="13">
        <f>니켈!E15</f>
        <v>12848.13</v>
      </c>
      <c r="F158" s="13">
        <f>니켈!F15</f>
        <v>11118.29</v>
      </c>
      <c r="G158" s="13">
        <f>니켈!G15</f>
        <v>13533.52</v>
      </c>
      <c r="H158" s="13">
        <f>니켈!H15</f>
        <v>15023.3</v>
      </c>
      <c r="I158" s="13">
        <f>니켈!I15</f>
        <v>13679.52</v>
      </c>
      <c r="J158" s="13">
        <f>니켈!J15</f>
        <v>13270.91</v>
      </c>
      <c r="K158" s="13">
        <f>니켈!K15</f>
        <v>14404.29</v>
      </c>
      <c r="L158" s="13">
        <f>니켈!L15</f>
        <v>14045.45</v>
      </c>
      <c r="M158" s="13">
        <f>니켈!M15</f>
        <v>13768.81</v>
      </c>
      <c r="N158" s="11">
        <f t="shared" si="4"/>
        <v>13823.241666666669</v>
      </c>
    </row>
    <row r="159" spans="1:14" s="12" customFormat="1" ht="17.100000000000001" customHeight="1">
      <c r="A159" s="21">
        <v>2005</v>
      </c>
      <c r="B159" s="13">
        <f>니켈!B16</f>
        <v>14501.25</v>
      </c>
      <c r="C159" s="13">
        <f>니켈!C16</f>
        <v>15344.63</v>
      </c>
      <c r="D159" s="13">
        <f>니켈!D16</f>
        <v>16184.52</v>
      </c>
      <c r="E159" s="13">
        <f>니켈!E16</f>
        <v>16136.43</v>
      </c>
      <c r="F159" s="13">
        <f>니켈!F16</f>
        <v>16919.75</v>
      </c>
      <c r="G159" s="13">
        <f>니켈!G16</f>
        <v>16154.43</v>
      </c>
      <c r="H159" s="13">
        <f>니켈!H16</f>
        <v>14570.83</v>
      </c>
      <c r="I159" s="13">
        <f>니켈!I16</f>
        <v>14886.93</v>
      </c>
      <c r="J159" s="13">
        <f>니켈!J16</f>
        <v>14223.07</v>
      </c>
      <c r="K159" s="13">
        <f>니켈!K16</f>
        <v>12396.55</v>
      </c>
      <c r="L159" s="13">
        <f>니켈!L16</f>
        <v>12111.48</v>
      </c>
      <c r="M159" s="13">
        <f>니켈!M16</f>
        <v>13425.63</v>
      </c>
      <c r="N159" s="11">
        <f t="shared" si="4"/>
        <v>14737.958333333334</v>
      </c>
    </row>
    <row r="160" spans="1:14" s="12" customFormat="1" ht="17.100000000000001" customHeight="1">
      <c r="A160" s="21">
        <v>2006</v>
      </c>
      <c r="B160" s="13">
        <f>니켈!B17</f>
        <v>14549.64</v>
      </c>
      <c r="C160" s="13">
        <f>니켈!C17</f>
        <v>14975</v>
      </c>
      <c r="D160" s="13">
        <f>니켈!D17</f>
        <v>14893.04</v>
      </c>
      <c r="E160" s="13">
        <f>니켈!E17</f>
        <v>17931.810000000001</v>
      </c>
      <c r="F160" s="13">
        <f>니켈!F17</f>
        <v>21064.52</v>
      </c>
      <c r="G160" s="13">
        <f>니켈!G17</f>
        <v>20747.05</v>
      </c>
      <c r="H160" s="13">
        <f>니켈!H17</f>
        <v>26568.57</v>
      </c>
      <c r="I160" s="13">
        <f>니켈!I17</f>
        <v>30727.95</v>
      </c>
      <c r="J160" s="13">
        <f>니켈!J17</f>
        <v>30117.38</v>
      </c>
      <c r="K160" s="13">
        <f>니켈!K17</f>
        <v>32692.5</v>
      </c>
      <c r="L160" s="13">
        <f>니켈!L17</f>
        <v>32099.77</v>
      </c>
      <c r="M160" s="13">
        <f>니켈!M17</f>
        <v>34559.08</v>
      </c>
      <c r="N160" s="11">
        <f t="shared" si="4"/>
        <v>24243.859166666665</v>
      </c>
    </row>
    <row r="161" spans="1:14" s="12" customFormat="1" ht="17.100000000000001" customHeight="1">
      <c r="A161" s="21">
        <v>2007</v>
      </c>
      <c r="B161" s="13">
        <f>니켈!B18</f>
        <v>36795.230000000003</v>
      </c>
      <c r="C161" s="13">
        <f>니켈!C18</f>
        <v>41171.129999999997</v>
      </c>
      <c r="D161" s="13">
        <f>니켈!D18</f>
        <v>46303.41</v>
      </c>
      <c r="E161" s="13">
        <f>니켈!E18</f>
        <v>50249.47</v>
      </c>
      <c r="F161" s="13">
        <f>니켈!F18</f>
        <v>52160.83</v>
      </c>
      <c r="G161" s="13">
        <f>니켈!G18</f>
        <v>41704.76</v>
      </c>
      <c r="H161" s="13">
        <f>니켈!H18</f>
        <v>33416.589999999997</v>
      </c>
      <c r="I161" s="13">
        <f>니켈!I18</f>
        <v>27643.18</v>
      </c>
      <c r="J161" s="13">
        <f>니켈!J18</f>
        <v>29526</v>
      </c>
      <c r="K161" s="13">
        <f>니켈!K18</f>
        <v>31044.89</v>
      </c>
      <c r="L161" s="13">
        <f>니켈!L18</f>
        <v>30599.89</v>
      </c>
      <c r="M161" s="13">
        <f>니켈!M18</f>
        <v>25979.03</v>
      </c>
      <c r="N161" s="11">
        <f t="shared" si="4"/>
        <v>37216.200833333336</v>
      </c>
    </row>
    <row r="162" spans="1:14" s="12" customFormat="1" ht="17.100000000000001" customHeight="1">
      <c r="A162" s="21">
        <v>2008</v>
      </c>
      <c r="B162" s="13">
        <f>니켈!B19</f>
        <v>27679.77</v>
      </c>
      <c r="C162" s="13">
        <f>니켈!C19</f>
        <v>27948.45</v>
      </c>
      <c r="D162" s="13">
        <f>니켈!D19</f>
        <v>31216.97</v>
      </c>
      <c r="E162" s="13">
        <f>니켈!E19</f>
        <v>28755.91</v>
      </c>
      <c r="F162" s="13">
        <f>니켈!F19</f>
        <v>25728.880000000001</v>
      </c>
      <c r="G162" s="13">
        <f>니켈!G19</f>
        <v>22539.05</v>
      </c>
      <c r="H162" s="13">
        <f>니켈!H19</f>
        <v>20156.09</v>
      </c>
      <c r="I162" s="13">
        <f>니켈!I19</f>
        <v>18916.75</v>
      </c>
      <c r="J162" s="13">
        <f>니켈!J19</f>
        <v>17788.52</v>
      </c>
      <c r="K162" s="13">
        <f>니켈!K19</f>
        <v>12133.26</v>
      </c>
      <c r="L162" s="13">
        <f>니켈!L19</f>
        <v>10697.88</v>
      </c>
      <c r="M162" s="13">
        <f>니켈!M19</f>
        <v>9682.14</v>
      </c>
      <c r="N162" s="11">
        <f t="shared" si="4"/>
        <v>21103.639166666664</v>
      </c>
    </row>
    <row r="163" spans="1:14" s="12" customFormat="1" ht="17.100000000000001" customHeight="1">
      <c r="A163" s="21">
        <v>2009</v>
      </c>
      <c r="B163" s="13">
        <f>니켈!B20</f>
        <v>11302.38</v>
      </c>
      <c r="C163" s="13">
        <f>니켈!C20</f>
        <v>10403.75</v>
      </c>
      <c r="D163" s="13">
        <f>니켈!D20</f>
        <v>9692.9500000000007</v>
      </c>
      <c r="E163" s="13">
        <f>니켈!E20</f>
        <v>11158</v>
      </c>
      <c r="F163" s="13">
        <f>니켈!F20</f>
        <v>12628.82</v>
      </c>
      <c r="G163" s="13">
        <f>니켈!G20</f>
        <v>14955.91</v>
      </c>
      <c r="H163" s="13">
        <f>니켈!H20</f>
        <v>15980.33</v>
      </c>
      <c r="I163" s="13">
        <f>니켈!I20</f>
        <v>19634.88</v>
      </c>
      <c r="J163" s="13">
        <f>니켈!J20</f>
        <v>17467.73</v>
      </c>
      <c r="K163" s="13">
        <f>니켈!K20</f>
        <v>18519.66</v>
      </c>
      <c r="L163" s="13">
        <f>니켈!L20</f>
        <v>16986.904761904763</v>
      </c>
      <c r="M163" s="13">
        <f>니켈!M20</f>
        <v>17060.71</v>
      </c>
      <c r="N163" s="11">
        <f t="shared" si="4"/>
        <v>14649.335396825396</v>
      </c>
    </row>
    <row r="164" spans="1:14" s="12" customFormat="1" ht="17.100000000000001" customHeight="1">
      <c r="A164" s="21">
        <v>2010</v>
      </c>
      <c r="B164" s="13">
        <f>니켈!B21</f>
        <v>18434.63</v>
      </c>
      <c r="C164" s="13">
        <f>니켈!C21</f>
        <v>18970.375</v>
      </c>
      <c r="D164" s="13">
        <f>니켈!D21</f>
        <v>22453.8</v>
      </c>
      <c r="E164" s="13">
        <f>니켈!E21</f>
        <v>26022.75</v>
      </c>
      <c r="F164" s="13">
        <f>니켈!F21</f>
        <v>22001.71</v>
      </c>
      <c r="G164" s="13">
        <f>니켈!G21</f>
        <v>19383.18</v>
      </c>
      <c r="H164" s="13">
        <f>니켈!H21</f>
        <v>19512.84</v>
      </c>
      <c r="I164" s="13">
        <f>니켈!I21</f>
        <v>21408.93</v>
      </c>
      <c r="J164" s="13">
        <f>니켈!J21</f>
        <v>22640.57</v>
      </c>
      <c r="K164" s="13">
        <f>니켈!K21</f>
        <v>23802.02</v>
      </c>
      <c r="L164" s="13">
        <f>니켈!L21</f>
        <v>22905.46</v>
      </c>
      <c r="M164" s="13">
        <f>니켈!M21</f>
        <v>24107.26</v>
      </c>
      <c r="N164" s="11">
        <f t="shared" si="4"/>
        <v>21803.627083333333</v>
      </c>
    </row>
    <row r="165" spans="1:14" s="12" customFormat="1" ht="17.100000000000001" customHeight="1">
      <c r="A165" s="21">
        <v>2011</v>
      </c>
      <c r="B165" s="13">
        <f>니켈!B22</f>
        <v>25642.38</v>
      </c>
      <c r="C165" s="13">
        <f>니켈!C22</f>
        <v>28249.5</v>
      </c>
      <c r="D165" s="13">
        <f>니켈!D22</f>
        <v>26807.39</v>
      </c>
      <c r="E165" s="13">
        <f>니켈!E22</f>
        <v>26325.14</v>
      </c>
      <c r="F165" s="13">
        <f>니켈!F22</f>
        <v>24206.5</v>
      </c>
      <c r="G165" s="13">
        <f>니켈!G22</f>
        <v>22349.21</v>
      </c>
      <c r="H165" s="13">
        <f>니켈!H22</f>
        <v>23726.31</v>
      </c>
      <c r="I165" s="13">
        <f>니켈!I22</f>
        <v>22079.55</v>
      </c>
      <c r="J165" s="13">
        <f>니켈!J22</f>
        <v>20388.3</v>
      </c>
      <c r="K165" s="13">
        <f>니켈!K22</f>
        <v>18882.86</v>
      </c>
      <c r="L165" s="13">
        <f>니켈!L22</f>
        <v>17879.439999999999</v>
      </c>
      <c r="M165" s="13">
        <f>니켈!M22</f>
        <v>18148.88</v>
      </c>
      <c r="N165" s="11">
        <f>AVERAGE(B165:M165)</f>
        <v>22890.454999999998</v>
      </c>
    </row>
    <row r="166" spans="1:14" s="12" customFormat="1" ht="17.100000000000001" customHeight="1">
      <c r="A166" s="21">
        <v>2012</v>
      </c>
      <c r="B166" s="13">
        <f>니켈!B23</f>
        <v>19818.21</v>
      </c>
      <c r="C166" s="13">
        <f>니켈!C23</f>
        <v>20461.55</v>
      </c>
      <c r="D166" s="13">
        <f>니켈!D23</f>
        <v>18705.57</v>
      </c>
      <c r="E166" s="13">
        <f>니켈!E23</f>
        <v>17894.080000000002</v>
      </c>
      <c r="F166" s="13">
        <f>니켈!F23</f>
        <v>17017.39</v>
      </c>
      <c r="G166" s="13">
        <f>니켈!G23</f>
        <v>16535.79</v>
      </c>
      <c r="H166" s="13">
        <f>니켈!H23</f>
        <v>16155.12</v>
      </c>
      <c r="I166" s="13">
        <f>니켈!I23</f>
        <v>15653.64</v>
      </c>
      <c r="J166" s="13">
        <f>니켈!J23</f>
        <v>17213</v>
      </c>
      <c r="K166" s="13">
        <f>니켈!K23</f>
        <v>17242.169999999998</v>
      </c>
      <c r="L166" s="13">
        <f>니켈!L23</f>
        <v>16293.18</v>
      </c>
      <c r="M166" s="13">
        <f>니켈!M23</f>
        <v>17403.95</v>
      </c>
      <c r="N166" s="11">
        <f>AVERAGE(B166:M166)</f>
        <v>17532.804166666665</v>
      </c>
    </row>
    <row r="167" spans="1:14" s="12" customFormat="1" ht="17.100000000000001" customHeight="1">
      <c r="A167" s="21">
        <v>2013</v>
      </c>
      <c r="B167" s="13">
        <f>니켈!B24</f>
        <v>17459.89</v>
      </c>
      <c r="C167" s="13">
        <f>니켈!C24</f>
        <v>17728.63</v>
      </c>
      <c r="D167" s="13">
        <f>니켈!D24</f>
        <v>16725.13</v>
      </c>
      <c r="E167" s="13">
        <f>니켈!E24</f>
        <v>15631.55</v>
      </c>
      <c r="F167" s="13">
        <f>니켈!F24</f>
        <v>14947.98</v>
      </c>
      <c r="G167" s="13">
        <f>니켈!G24</f>
        <v>14266.88</v>
      </c>
      <c r="H167" s="13">
        <f>니켈!H24</f>
        <v>13702.18</v>
      </c>
      <c r="I167" s="13">
        <f>니켈!I24</f>
        <v>14278.22</v>
      </c>
      <c r="J167" s="13">
        <f>니켈!J24</f>
        <v>13776.19</v>
      </c>
      <c r="K167" s="13">
        <f>니켈!K24</f>
        <v>14066.41</v>
      </c>
      <c r="L167" s="13">
        <f>니켈!L24</f>
        <v>13725.12</v>
      </c>
      <c r="M167" s="13">
        <f>니켈!M24</f>
        <v>13911.13</v>
      </c>
      <c r="N167" s="11">
        <f>AVERAGE(B167:M167)</f>
        <v>15018.275833333335</v>
      </c>
    </row>
    <row r="168" spans="1:14" s="12" customFormat="1" ht="17.100000000000001" customHeight="1">
      <c r="A168" s="21">
        <v>2014</v>
      </c>
      <c r="B168" s="13">
        <f>니켈!B25</f>
        <v>14076.37</v>
      </c>
      <c r="C168" s="13">
        <f>니켈!C25</f>
        <v>14191.63</v>
      </c>
      <c r="D168" s="13">
        <f>니켈!D25</f>
        <v>15656.79</v>
      </c>
      <c r="E168" s="13">
        <f>니켈!E25</f>
        <v>17370.75</v>
      </c>
      <c r="F168" s="13">
        <f>니켈!F25</f>
        <v>19434.38</v>
      </c>
      <c r="G168" s="13">
        <f>니켈!G25</f>
        <v>18568.22</v>
      </c>
      <c r="H168" s="13">
        <f>니켈!H25</f>
        <v>19046.740000000002</v>
      </c>
      <c r="I168" s="13">
        <f>니켈!I25</f>
        <v>18572.38</v>
      </c>
      <c r="J168" s="13">
        <f>니켈!J25</f>
        <v>18075.8</v>
      </c>
      <c r="K168" s="13">
        <f>니켈!K25</f>
        <v>15765.33</v>
      </c>
      <c r="L168" s="13">
        <f>니켈!L25</f>
        <v>15702.38</v>
      </c>
      <c r="M168" s="13">
        <f>니켈!M25</f>
        <v>15914.29</v>
      </c>
      <c r="N168" s="11">
        <f>AVERAGE(B168:M168)</f>
        <v>16864.588333333333</v>
      </c>
    </row>
    <row r="169" spans="1:14" s="12" customFormat="1" ht="17.100000000000001" customHeight="1">
      <c r="A169" s="21">
        <v>2015</v>
      </c>
      <c r="B169" s="13">
        <f>니켈!B26</f>
        <v>14766.9</v>
      </c>
      <c r="C169" s="13">
        <f>니켈!C26</f>
        <v>14531.13</v>
      </c>
      <c r="D169" s="13">
        <f>니켈!D26</f>
        <v>13742.16</v>
      </c>
      <c r="E169" s="13">
        <f>니켈!E26</f>
        <v>12779.75</v>
      </c>
      <c r="F169" s="13">
        <f>니켈!F26</f>
        <v>13505</v>
      </c>
      <c r="G169" s="13">
        <f>니켈!G26</f>
        <v>12776.59</v>
      </c>
      <c r="H169" s="13">
        <f>니켈!H26</f>
        <v>11380.54</v>
      </c>
      <c r="I169" s="13">
        <f>니켈!I26</f>
        <v>10338.75</v>
      </c>
      <c r="J169" s="13">
        <f>니켈!J26</f>
        <v>9895.4500000000007</v>
      </c>
      <c r="K169" s="13">
        <f>니켈!K26</f>
        <v>10341.36</v>
      </c>
      <c r="L169" s="13">
        <f>니켈!L26</f>
        <v>9228.57</v>
      </c>
      <c r="M169" s="13">
        <f>니켈!M26</f>
        <v>8688.69</v>
      </c>
      <c r="N169" s="11">
        <f>AVERAGE(B169:M169)</f>
        <v>11831.240833333335</v>
      </c>
    </row>
    <row r="170" spans="1:14" s="12" customFormat="1" ht="22.5" customHeight="1">
      <c r="A170" s="31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s="12" customFormat="1" ht="22.5" customHeight="1">
      <c r="A171" s="1" t="s">
        <v>26</v>
      </c>
    </row>
    <row r="172" spans="1:14" s="12" customFormat="1" ht="17.100000000000001" customHeight="1" thickBot="1">
      <c r="A172" s="26" t="s">
        <v>27</v>
      </c>
      <c r="B172" s="26" t="s">
        <v>28</v>
      </c>
      <c r="C172" s="26" t="s">
        <v>29</v>
      </c>
      <c r="D172" s="26" t="s">
        <v>30</v>
      </c>
      <c r="E172" s="26" t="s">
        <v>31</v>
      </c>
      <c r="F172" s="26" t="s">
        <v>32</v>
      </c>
      <c r="G172" s="26" t="s">
        <v>33</v>
      </c>
      <c r="H172" s="26" t="s">
        <v>34</v>
      </c>
      <c r="I172" s="26" t="s">
        <v>35</v>
      </c>
      <c r="J172" s="26" t="s">
        <v>36</v>
      </c>
      <c r="K172" s="26" t="s">
        <v>37</v>
      </c>
      <c r="L172" s="26" t="s">
        <v>38</v>
      </c>
      <c r="M172" s="26" t="s">
        <v>39</v>
      </c>
      <c r="N172" s="27" t="s">
        <v>40</v>
      </c>
    </row>
    <row r="173" spans="1:14" s="12" customFormat="1" ht="17.100000000000001" customHeight="1" thickTop="1">
      <c r="A173" s="28">
        <v>1985</v>
      </c>
      <c r="B173" s="29">
        <v>11073</v>
      </c>
      <c r="C173" s="29">
        <v>10945</v>
      </c>
      <c r="D173" s="29">
        <v>11213</v>
      </c>
      <c r="E173" s="29">
        <v>11838</v>
      </c>
      <c r="F173" s="29">
        <v>11935</v>
      </c>
      <c r="G173" s="29">
        <v>12379</v>
      </c>
      <c r="H173" s="29">
        <v>12730</v>
      </c>
      <c r="I173" s="29">
        <v>12612</v>
      </c>
      <c r="J173" s="29">
        <v>12336</v>
      </c>
      <c r="K173" s="29">
        <v>11622</v>
      </c>
      <c r="L173" s="29">
        <v>11778</v>
      </c>
      <c r="M173" s="29">
        <v>11817</v>
      </c>
      <c r="N173" s="11">
        <f t="shared" ref="N173:N198" si="5">AVERAGE(B173:M173)</f>
        <v>11856.5</v>
      </c>
    </row>
    <row r="174" spans="1:14" s="12" customFormat="1" ht="17.100000000000001" customHeight="1">
      <c r="A174" s="28">
        <v>1986</v>
      </c>
      <c r="B174" s="29">
        <v>8139</v>
      </c>
      <c r="C174" s="29">
        <v>9587</v>
      </c>
      <c r="D174" s="29">
        <v>7108</v>
      </c>
      <c r="E174" s="29">
        <v>5915</v>
      </c>
      <c r="F174" s="29">
        <v>5657</v>
      </c>
      <c r="G174" s="29">
        <v>5664</v>
      </c>
      <c r="H174" s="29">
        <v>5629</v>
      </c>
      <c r="I174" s="29">
        <v>5634</v>
      </c>
      <c r="J174" s="29">
        <v>5691</v>
      </c>
      <c r="K174" s="29">
        <v>5902</v>
      </c>
      <c r="L174" s="29">
        <v>6346</v>
      </c>
      <c r="M174" s="29">
        <v>6610</v>
      </c>
      <c r="N174" s="11">
        <f t="shared" si="5"/>
        <v>6490.166666666667</v>
      </c>
    </row>
    <row r="175" spans="1:14" s="12" customFormat="1" ht="17.100000000000001" customHeight="1">
      <c r="A175" s="28">
        <v>1987</v>
      </c>
      <c r="B175" s="29">
        <v>9236</v>
      </c>
      <c r="C175" s="29">
        <v>9197</v>
      </c>
      <c r="D175" s="29">
        <v>9129</v>
      </c>
      <c r="E175" s="29">
        <v>9223</v>
      </c>
      <c r="F175" s="29">
        <v>9298</v>
      </c>
      <c r="G175" s="29">
        <v>9324</v>
      </c>
      <c r="H175" s="29">
        <v>9180</v>
      </c>
      <c r="I175" s="29">
        <v>9425</v>
      </c>
      <c r="J175" s="29">
        <v>9374</v>
      </c>
      <c r="K175" s="29">
        <v>9365</v>
      </c>
      <c r="L175" s="29">
        <v>9561</v>
      </c>
      <c r="M175" s="29">
        <v>9421</v>
      </c>
      <c r="N175" s="11">
        <f t="shared" si="5"/>
        <v>9311.0833333333339</v>
      </c>
    </row>
    <row r="176" spans="1:14" s="12" customFormat="1" ht="17.100000000000001" customHeight="1">
      <c r="A176" s="28">
        <v>1988</v>
      </c>
      <c r="B176" s="29">
        <v>9399</v>
      </c>
      <c r="C176" s="29">
        <v>9248</v>
      </c>
      <c r="D176" s="29">
        <v>9350</v>
      </c>
      <c r="E176" s="29">
        <v>9321</v>
      </c>
      <c r="F176" s="29">
        <v>9370</v>
      </c>
      <c r="G176" s="29">
        <v>9670</v>
      </c>
      <c r="H176" s="29">
        <v>9792</v>
      </c>
      <c r="I176" s="29">
        <v>10095</v>
      </c>
      <c r="J176" s="29">
        <v>10211</v>
      </c>
      <c r="K176" s="29">
        <v>10011</v>
      </c>
      <c r="L176" s="29">
        <v>10100</v>
      </c>
      <c r="M176" s="29">
        <v>10155</v>
      </c>
      <c r="N176" s="11">
        <f t="shared" si="5"/>
        <v>9726.8333333333339</v>
      </c>
    </row>
    <row r="177" spans="1:14" s="12" customFormat="1" ht="17.100000000000001" customHeight="1">
      <c r="A177" s="28">
        <v>1989</v>
      </c>
      <c r="B177" s="29">
        <v>7716</v>
      </c>
      <c r="C177" s="29">
        <v>7937</v>
      </c>
      <c r="D177" s="29">
        <v>9039</v>
      </c>
      <c r="E177" s="29">
        <v>10318</v>
      </c>
      <c r="F177" s="29">
        <v>10450</v>
      </c>
      <c r="G177" s="29">
        <v>10318</v>
      </c>
      <c r="H177" s="29">
        <v>9921</v>
      </c>
      <c r="I177" s="29">
        <v>8818</v>
      </c>
      <c r="J177" s="29">
        <v>8598</v>
      </c>
      <c r="K177" s="29">
        <v>8157</v>
      </c>
      <c r="L177" s="29">
        <v>7055</v>
      </c>
      <c r="M177" s="29">
        <v>7055</v>
      </c>
      <c r="N177" s="11">
        <f t="shared" si="5"/>
        <v>8781.8333333333339</v>
      </c>
    </row>
    <row r="178" spans="1:14" s="12" customFormat="1" ht="17.100000000000001" customHeight="1">
      <c r="A178" s="28">
        <v>1990</v>
      </c>
      <c r="B178" s="29">
        <v>6651</v>
      </c>
      <c r="C178" s="29">
        <v>6258</v>
      </c>
      <c r="D178" s="29">
        <v>6241</v>
      </c>
      <c r="E178" s="29">
        <v>6521</v>
      </c>
      <c r="F178" s="29">
        <v>6429</v>
      </c>
      <c r="G178" s="29">
        <v>6169</v>
      </c>
      <c r="H178" s="29">
        <v>6009</v>
      </c>
      <c r="I178" s="29">
        <v>6003</v>
      </c>
      <c r="J178" s="29">
        <v>5842</v>
      </c>
      <c r="K178" s="29">
        <v>6215</v>
      </c>
      <c r="L178" s="29">
        <v>6131</v>
      </c>
      <c r="M178" s="29">
        <v>5700</v>
      </c>
      <c r="N178" s="11">
        <f t="shared" si="5"/>
        <v>6180.75</v>
      </c>
    </row>
    <row r="179" spans="1:14" s="12" customFormat="1" ht="17.100000000000001" customHeight="1">
      <c r="A179" s="28">
        <v>1991</v>
      </c>
      <c r="B179" s="29">
        <v>5620</v>
      </c>
      <c r="C179" s="29">
        <v>5581</v>
      </c>
      <c r="D179" s="29">
        <v>5516</v>
      </c>
      <c r="E179" s="29">
        <v>5557</v>
      </c>
      <c r="F179" s="29">
        <v>5699</v>
      </c>
      <c r="G179" s="29">
        <v>5708</v>
      </c>
      <c r="H179" s="29">
        <v>5667</v>
      </c>
      <c r="I179" s="29">
        <v>5637</v>
      </c>
      <c r="J179" s="29">
        <v>5563</v>
      </c>
      <c r="K179" s="29">
        <v>5547</v>
      </c>
      <c r="L179" s="29">
        <v>5503</v>
      </c>
      <c r="M179" s="29">
        <v>5508</v>
      </c>
      <c r="N179" s="11">
        <f t="shared" si="5"/>
        <v>5592.166666666667</v>
      </c>
    </row>
    <row r="180" spans="1:14" s="12" customFormat="1" ht="17.100000000000001" customHeight="1">
      <c r="A180" s="28">
        <v>1992</v>
      </c>
      <c r="B180" s="13">
        <v>5474.88</v>
      </c>
      <c r="C180" s="13">
        <v>5613.23</v>
      </c>
      <c r="D180" s="13">
        <v>5629.55</v>
      </c>
      <c r="E180" s="13">
        <v>5835.65</v>
      </c>
      <c r="F180" s="13">
        <v>6118.58</v>
      </c>
      <c r="G180" s="13">
        <v>6615.61</v>
      </c>
      <c r="H180" s="13">
        <v>6985.9</v>
      </c>
      <c r="I180" s="13">
        <v>6777.45</v>
      </c>
      <c r="J180" s="13">
        <v>6640.73</v>
      </c>
      <c r="K180" s="13">
        <v>6013.11</v>
      </c>
      <c r="L180" s="13">
        <v>5720.1</v>
      </c>
      <c r="M180" s="13">
        <v>5753.19</v>
      </c>
      <c r="N180" s="11">
        <f t="shared" si="5"/>
        <v>6098.1650000000009</v>
      </c>
    </row>
    <row r="181" spans="1:14" s="12" customFormat="1" ht="17.100000000000001" customHeight="1">
      <c r="A181" s="28">
        <v>1993</v>
      </c>
      <c r="B181" s="13">
        <v>5898</v>
      </c>
      <c r="C181" s="13">
        <v>5788.85</v>
      </c>
      <c r="D181" s="13">
        <v>5657.02</v>
      </c>
      <c r="E181" s="13">
        <v>5588</v>
      </c>
      <c r="F181" s="13">
        <v>5501.84</v>
      </c>
      <c r="G181" s="13">
        <v>5109.84</v>
      </c>
      <c r="H181" s="13">
        <v>4970.1400000000003</v>
      </c>
      <c r="I181" s="13">
        <v>4807.1400000000003</v>
      </c>
      <c r="J181" s="13">
        <v>4491.25</v>
      </c>
      <c r="K181" s="13">
        <v>4678.0200000000004</v>
      </c>
      <c r="L181" s="13">
        <v>4638.7700000000004</v>
      </c>
      <c r="M181" s="13">
        <v>4775.1899999999996</v>
      </c>
      <c r="N181" s="11">
        <f t="shared" si="5"/>
        <v>5158.671666666668</v>
      </c>
    </row>
    <row r="182" spans="1:14" s="12" customFormat="1" ht="17.100000000000001" customHeight="1">
      <c r="A182" s="28">
        <v>1994</v>
      </c>
      <c r="B182" s="13">
        <v>4940.08</v>
      </c>
      <c r="C182" s="13">
        <v>5439.53</v>
      </c>
      <c r="D182" s="13">
        <v>5402.67</v>
      </c>
      <c r="E182" s="13">
        <v>5383.34</v>
      </c>
      <c r="F182" s="13">
        <v>5501.45</v>
      </c>
      <c r="G182" s="13">
        <v>5506.11</v>
      </c>
      <c r="H182" s="13">
        <v>5307.79</v>
      </c>
      <c r="I182" s="13">
        <v>5158.5200000000004</v>
      </c>
      <c r="J182" s="13">
        <v>5317.68</v>
      </c>
      <c r="K182" s="13">
        <v>5469.83</v>
      </c>
      <c r="L182" s="13">
        <v>6157.05</v>
      </c>
      <c r="M182" s="13">
        <v>5942.75</v>
      </c>
      <c r="N182" s="11">
        <f t="shared" si="5"/>
        <v>5460.5666666666675</v>
      </c>
    </row>
    <row r="183" spans="1:14" s="12" customFormat="1" ht="17.100000000000001" customHeight="1">
      <c r="A183" s="28">
        <v>1995</v>
      </c>
      <c r="B183" s="13">
        <v>6196.1</v>
      </c>
      <c r="C183" s="13">
        <v>5474.03</v>
      </c>
      <c r="D183" s="13">
        <v>5528.59</v>
      </c>
      <c r="E183" s="13">
        <v>5869.44</v>
      </c>
      <c r="F183" s="13">
        <v>5923.6</v>
      </c>
      <c r="G183" s="13">
        <v>6666.14</v>
      </c>
      <c r="H183" s="13">
        <v>6664.67</v>
      </c>
      <c r="I183" s="13">
        <v>6984.59</v>
      </c>
      <c r="J183" s="13">
        <v>6323.88</v>
      </c>
      <c r="K183" s="13">
        <v>6216.59</v>
      </c>
      <c r="L183" s="13">
        <v>6383.91</v>
      </c>
      <c r="M183" s="13">
        <v>6286.34</v>
      </c>
      <c r="N183" s="11">
        <f t="shared" si="5"/>
        <v>6209.8233333333337</v>
      </c>
    </row>
    <row r="184" spans="1:14" s="12" customFormat="1" ht="17.100000000000001" customHeight="1">
      <c r="A184" s="28">
        <v>1996</v>
      </c>
      <c r="B184" s="13">
        <v>6269.05</v>
      </c>
      <c r="C184" s="13">
        <v>6192.19</v>
      </c>
      <c r="D184" s="13">
        <v>6192.33</v>
      </c>
      <c r="E184" s="13">
        <v>6477.45</v>
      </c>
      <c r="F184" s="13">
        <v>6409</v>
      </c>
      <c r="G184" s="13">
        <v>6189.08</v>
      </c>
      <c r="H184" s="13">
        <v>6246.8</v>
      </c>
      <c r="I184" s="13">
        <v>6106.83</v>
      </c>
      <c r="J184" s="13">
        <v>6098.62</v>
      </c>
      <c r="K184" s="13">
        <v>5939.07</v>
      </c>
      <c r="L184" s="13">
        <v>5988.74</v>
      </c>
      <c r="M184" s="13">
        <v>5832.4</v>
      </c>
      <c r="N184" s="11">
        <f t="shared" si="5"/>
        <v>6161.7966666666662</v>
      </c>
    </row>
    <row r="185" spans="1:14" s="12" customFormat="1" ht="17.100000000000001" customHeight="1">
      <c r="A185" s="28">
        <v>1997</v>
      </c>
      <c r="B185" s="13">
        <v>5874.89</v>
      </c>
      <c r="C185" s="13">
        <v>5880.75</v>
      </c>
      <c r="D185" s="13">
        <v>5905.26</v>
      </c>
      <c r="E185" s="13">
        <v>5710.45</v>
      </c>
      <c r="F185" s="13">
        <v>5708</v>
      </c>
      <c r="G185" s="13">
        <v>5563.21</v>
      </c>
      <c r="H185" s="13">
        <v>5439.22</v>
      </c>
      <c r="I185" s="13">
        <v>5425.85</v>
      </c>
      <c r="J185" s="13">
        <v>5493.66</v>
      </c>
      <c r="K185" s="13">
        <v>5561.3</v>
      </c>
      <c r="L185" s="13">
        <v>5654.5</v>
      </c>
      <c r="M185" s="13">
        <v>5510</v>
      </c>
      <c r="N185" s="11">
        <f t="shared" si="5"/>
        <v>5643.9241666666676</v>
      </c>
    </row>
    <row r="186" spans="1:14" s="12" customFormat="1" ht="17.100000000000001" customHeight="1">
      <c r="A186" s="28">
        <v>1998</v>
      </c>
      <c r="B186" s="13">
        <v>5203</v>
      </c>
      <c r="C186" s="13">
        <v>5243</v>
      </c>
      <c r="D186" s="13">
        <v>5477</v>
      </c>
      <c r="E186" s="13">
        <v>5711</v>
      </c>
      <c r="F186" s="13">
        <v>5871</v>
      </c>
      <c r="G186" s="13">
        <v>5966</v>
      </c>
      <c r="H186" s="13">
        <v>5649</v>
      </c>
      <c r="I186" s="13">
        <v>5688</v>
      </c>
      <c r="J186" s="13">
        <v>5482</v>
      </c>
      <c r="K186" s="13">
        <v>5428</v>
      </c>
      <c r="L186" s="13">
        <v>5475</v>
      </c>
      <c r="M186" s="13">
        <v>5255</v>
      </c>
      <c r="N186" s="11">
        <f t="shared" si="5"/>
        <v>5537.333333333333</v>
      </c>
    </row>
    <row r="187" spans="1:14" s="12" customFormat="1" ht="17.100000000000001" customHeight="1">
      <c r="A187" s="28">
        <v>1999</v>
      </c>
      <c r="B187" s="11">
        <v>5110</v>
      </c>
      <c r="C187" s="11">
        <v>5268</v>
      </c>
      <c r="D187" s="11">
        <v>5360</v>
      </c>
      <c r="E187" s="11">
        <v>5393</v>
      </c>
      <c r="F187" s="11">
        <v>5649</v>
      </c>
      <c r="G187" s="11">
        <v>5266</v>
      </c>
      <c r="H187" s="11">
        <v>5216</v>
      </c>
      <c r="I187" s="11">
        <v>5230</v>
      </c>
      <c r="J187" s="11">
        <v>5343</v>
      </c>
      <c r="K187" s="11">
        <v>5431</v>
      </c>
      <c r="L187" s="11">
        <v>5842</v>
      </c>
      <c r="M187" s="11">
        <v>5721</v>
      </c>
      <c r="N187" s="11">
        <f t="shared" si="5"/>
        <v>5402.416666666667</v>
      </c>
    </row>
    <row r="188" spans="1:14" s="12" customFormat="1" ht="17.100000000000001" customHeight="1">
      <c r="A188" s="21">
        <v>2000</v>
      </c>
      <c r="B188" s="11">
        <v>5928</v>
      </c>
      <c r="C188" s="11">
        <v>5646</v>
      </c>
      <c r="D188" s="11">
        <v>5458</v>
      </c>
      <c r="E188" s="11">
        <v>5384</v>
      </c>
      <c r="F188" s="11">
        <v>5451</v>
      </c>
      <c r="G188" s="11">
        <v>5456</v>
      </c>
      <c r="H188" s="11">
        <v>5344</v>
      </c>
      <c r="I188" s="11">
        <v>5302</v>
      </c>
      <c r="J188" s="11">
        <v>5471.19</v>
      </c>
      <c r="K188" s="11">
        <v>5279</v>
      </c>
      <c r="L188" s="11">
        <v>5266</v>
      </c>
      <c r="M188" s="11">
        <v>5231</v>
      </c>
      <c r="N188" s="11">
        <f t="shared" si="5"/>
        <v>5434.6824999999999</v>
      </c>
    </row>
    <row r="189" spans="1:14" s="12" customFormat="1" ht="17.100000000000001" customHeight="1">
      <c r="A189" s="21">
        <v>2001</v>
      </c>
      <c r="B189" s="13">
        <f>주석!B12</f>
        <v>5132</v>
      </c>
      <c r="C189" s="13">
        <f>주석!C12</f>
        <v>5119</v>
      </c>
      <c r="D189" s="13">
        <f>주석!D12</f>
        <v>5043</v>
      </c>
      <c r="E189" s="13">
        <f>주석!E12</f>
        <v>4946</v>
      </c>
      <c r="F189" s="13">
        <f>주석!F12</f>
        <v>4942</v>
      </c>
      <c r="G189" s="13">
        <f>주석!G12</f>
        <v>4825</v>
      </c>
      <c r="H189" s="13">
        <f>주석!H12</f>
        <v>4347</v>
      </c>
      <c r="I189" s="13">
        <f>주석!I12</f>
        <v>3892</v>
      </c>
      <c r="J189" s="13">
        <f>주석!J12</f>
        <v>3691</v>
      </c>
      <c r="K189" s="13">
        <f>주석!K12</f>
        <v>3748</v>
      </c>
      <c r="L189" s="13">
        <f>주석!L12</f>
        <v>4039</v>
      </c>
      <c r="M189" s="13">
        <f>주석!M12</f>
        <v>4014.85</v>
      </c>
      <c r="N189" s="11">
        <f t="shared" si="5"/>
        <v>4478.2375000000002</v>
      </c>
    </row>
    <row r="190" spans="1:14" s="12" customFormat="1" ht="17.100000000000001" customHeight="1">
      <c r="A190" s="21">
        <v>2002</v>
      </c>
      <c r="B190" s="13">
        <f>주석!B13</f>
        <v>3859</v>
      </c>
      <c r="C190" s="13">
        <f>주석!C13</f>
        <v>3728</v>
      </c>
      <c r="D190" s="13">
        <f>주석!D13</f>
        <v>3840</v>
      </c>
      <c r="E190" s="13">
        <f>주석!E13</f>
        <v>4020.83</v>
      </c>
      <c r="F190" s="13">
        <f>주석!F13</f>
        <v>4147.2700000000004</v>
      </c>
      <c r="G190" s="13">
        <f>주석!G13</f>
        <v>4283.0600000000004</v>
      </c>
      <c r="H190" s="13">
        <f>주석!H13</f>
        <v>4328.1499999999996</v>
      </c>
      <c r="I190" s="13">
        <f>주석!I13</f>
        <v>3830.95</v>
      </c>
      <c r="J190" s="13">
        <f>주석!J13</f>
        <v>3954.4</v>
      </c>
      <c r="K190" s="13">
        <f>주석!K13</f>
        <v>4238.7</v>
      </c>
      <c r="L190" s="13">
        <f>주석!L13</f>
        <v>4226.67</v>
      </c>
      <c r="M190" s="13">
        <f>주석!M13</f>
        <v>4234.34</v>
      </c>
      <c r="N190" s="11">
        <f t="shared" si="5"/>
        <v>4057.6141666666663</v>
      </c>
    </row>
    <row r="191" spans="1:14" s="12" customFormat="1" ht="17.100000000000001" customHeight="1">
      <c r="A191" s="21">
        <v>2003</v>
      </c>
      <c r="B191" s="13">
        <f>주석!B14</f>
        <v>4432.84</v>
      </c>
      <c r="C191" s="13">
        <f>주석!C14</f>
        <v>4567.63</v>
      </c>
      <c r="D191" s="13">
        <f>주석!D14</f>
        <v>4601.43</v>
      </c>
      <c r="E191" s="13">
        <f>주석!E14</f>
        <v>4562.88</v>
      </c>
      <c r="F191" s="13">
        <f>주석!F14</f>
        <v>4733.88</v>
      </c>
      <c r="G191" s="13">
        <f>주석!G14</f>
        <v>4691.8999999999996</v>
      </c>
      <c r="H191" s="13">
        <f>주석!H14</f>
        <v>4736.09</v>
      </c>
      <c r="I191" s="13">
        <f>주석!I14</f>
        <v>4819.13</v>
      </c>
      <c r="J191" s="13">
        <f>주석!J14</f>
        <v>4908.75</v>
      </c>
      <c r="K191" s="13">
        <f>주석!K14</f>
        <v>5233.26</v>
      </c>
      <c r="L191" s="13">
        <f>주석!L14</f>
        <v>5359</v>
      </c>
      <c r="M191" s="13">
        <f>주석!M14</f>
        <v>6054.05</v>
      </c>
      <c r="N191" s="11">
        <f t="shared" si="5"/>
        <v>4891.7366666666676</v>
      </c>
    </row>
    <row r="192" spans="1:14" s="12" customFormat="1" ht="17.100000000000001" customHeight="1">
      <c r="A192" s="21">
        <v>2004</v>
      </c>
      <c r="B192" s="13">
        <f>주석!B15</f>
        <v>6481.07</v>
      </c>
      <c r="C192" s="13">
        <f>주석!C15</f>
        <v>6668.25</v>
      </c>
      <c r="D192" s="13">
        <f>주석!D15</f>
        <v>7615.76</v>
      </c>
      <c r="E192" s="13">
        <f>주석!E15</f>
        <v>8944.3799999999992</v>
      </c>
      <c r="F192" s="13">
        <f>주석!F15</f>
        <v>9447.6299999999992</v>
      </c>
      <c r="G192" s="13">
        <f>주석!G15</f>
        <v>9188.98</v>
      </c>
      <c r="H192" s="13">
        <f>주석!H15</f>
        <v>9031.59</v>
      </c>
      <c r="I192" s="13">
        <f>주석!I15</f>
        <v>9012.86</v>
      </c>
      <c r="J192" s="13">
        <f>주석!J15</f>
        <v>9009.66</v>
      </c>
      <c r="K192" s="13">
        <f>주석!K15</f>
        <v>9035.7099999999991</v>
      </c>
      <c r="L192" s="13">
        <f>주석!L15</f>
        <v>9061.82</v>
      </c>
      <c r="M192" s="13">
        <f>주석!M15</f>
        <v>8549.0499999999993</v>
      </c>
      <c r="N192" s="11">
        <f t="shared" si="5"/>
        <v>8503.8966666666656</v>
      </c>
    </row>
    <row r="193" spans="1:14" s="12" customFormat="1" ht="17.100000000000001" customHeight="1">
      <c r="A193" s="21">
        <v>2005</v>
      </c>
      <c r="B193" s="13">
        <f>주석!B16</f>
        <v>7728.88</v>
      </c>
      <c r="C193" s="13">
        <f>주석!C16</f>
        <v>8083.25</v>
      </c>
      <c r="D193" s="13">
        <f>주석!D16</f>
        <v>8426.19</v>
      </c>
      <c r="E193" s="13">
        <f>주석!E16</f>
        <v>8133.93</v>
      </c>
      <c r="F193" s="13">
        <f>주석!F16</f>
        <v>8118.88</v>
      </c>
      <c r="G193" s="13">
        <f>주석!G16</f>
        <v>7614.77</v>
      </c>
      <c r="H193" s="13">
        <f>주석!H16</f>
        <v>7164.64</v>
      </c>
      <c r="I193" s="13">
        <f>주석!I16</f>
        <v>7183.18</v>
      </c>
      <c r="J193" s="13">
        <f>주석!J16</f>
        <v>6778.41</v>
      </c>
      <c r="K193" s="13">
        <f>주석!K16</f>
        <v>6419.64</v>
      </c>
      <c r="L193" s="13">
        <f>주석!L16</f>
        <v>6153.64</v>
      </c>
      <c r="M193" s="13">
        <f>주석!M16</f>
        <v>6709.5</v>
      </c>
      <c r="N193" s="11">
        <f t="shared" si="5"/>
        <v>7376.2424999999994</v>
      </c>
    </row>
    <row r="194" spans="1:14" s="12" customFormat="1" ht="17.100000000000001" customHeight="1">
      <c r="A194" s="21">
        <v>2006</v>
      </c>
      <c r="B194" s="13">
        <f>주석!B17</f>
        <v>7046.19</v>
      </c>
      <c r="C194" s="13">
        <f>주석!C17</f>
        <v>7819.13</v>
      </c>
      <c r="D194" s="13">
        <f>주석!D17</f>
        <v>7932.39</v>
      </c>
      <c r="E194" s="13">
        <f>주석!E17</f>
        <v>8845.69</v>
      </c>
      <c r="F194" s="13">
        <f>주석!F17</f>
        <v>8829.76</v>
      </c>
      <c r="G194" s="13">
        <f>주석!G17</f>
        <v>7888.75</v>
      </c>
      <c r="H194" s="13">
        <f>주석!H17</f>
        <v>8410.48</v>
      </c>
      <c r="I194" s="13">
        <f>주석!I17</f>
        <v>8491.59</v>
      </c>
      <c r="J194" s="13">
        <f>주석!J17</f>
        <v>9031.07</v>
      </c>
      <c r="K194" s="13">
        <f>주석!K17</f>
        <v>9758.86</v>
      </c>
      <c r="L194" s="13">
        <f>주석!L17</f>
        <v>10070.34</v>
      </c>
      <c r="M194" s="13">
        <f>주석!M17</f>
        <v>11149.34</v>
      </c>
      <c r="N194" s="11">
        <f t="shared" si="5"/>
        <v>8772.7991666666658</v>
      </c>
    </row>
    <row r="195" spans="1:14" s="12" customFormat="1" ht="17.100000000000001" customHeight="1">
      <c r="A195" s="21">
        <v>2007</v>
      </c>
      <c r="B195" s="13">
        <f>주석!B18</f>
        <v>11352.5</v>
      </c>
      <c r="C195" s="13">
        <f>주석!C18</f>
        <v>12924.88</v>
      </c>
      <c r="D195" s="13">
        <f>주석!D18</f>
        <v>13885.91</v>
      </c>
      <c r="E195" s="13">
        <f>주석!E18</f>
        <v>14045.53</v>
      </c>
      <c r="F195" s="13">
        <f>주석!F18</f>
        <v>14137.62</v>
      </c>
      <c r="G195" s="13">
        <f>주석!G18</f>
        <v>14099.76</v>
      </c>
      <c r="H195" s="13">
        <f>주석!H18</f>
        <v>14737.84</v>
      </c>
      <c r="I195" s="13">
        <f>주석!I18</f>
        <v>15162.05</v>
      </c>
      <c r="J195" s="13">
        <f>주석!J18</f>
        <v>15015.25</v>
      </c>
      <c r="K195" s="13">
        <f>주석!K18</f>
        <v>16060.11</v>
      </c>
      <c r="L195" s="13">
        <f>주석!L18</f>
        <v>16679.89</v>
      </c>
      <c r="M195" s="13">
        <f>주석!M18</f>
        <v>16252.08</v>
      </c>
      <c r="N195" s="11">
        <f t="shared" si="5"/>
        <v>14529.451666666662</v>
      </c>
    </row>
    <row r="196" spans="1:14" s="12" customFormat="1" ht="17.100000000000001" customHeight="1">
      <c r="A196" s="21">
        <v>2008</v>
      </c>
      <c r="B196" s="13">
        <f>주석!B19</f>
        <v>16326.25</v>
      </c>
      <c r="C196" s="13">
        <f>주석!C19</f>
        <v>17200.240000000002</v>
      </c>
      <c r="D196" s="13">
        <f>주석!D19</f>
        <v>19798.55</v>
      </c>
      <c r="E196" s="13">
        <f>주석!E19</f>
        <v>21649.200000000001</v>
      </c>
      <c r="F196" s="13">
        <f>주석!F19</f>
        <v>24052</v>
      </c>
      <c r="G196" s="13">
        <f>주석!G19</f>
        <v>22217.14</v>
      </c>
      <c r="H196" s="13">
        <f>주석!H19</f>
        <v>23131.52</v>
      </c>
      <c r="I196" s="13">
        <f>주석!I19</f>
        <v>20005.88</v>
      </c>
      <c r="J196" s="13">
        <f>주석!J19</f>
        <v>18364.09</v>
      </c>
      <c r="K196" s="13">
        <f>주석!K19</f>
        <v>14387.5</v>
      </c>
      <c r="L196" s="13">
        <f>주석!L19</f>
        <v>13626.38</v>
      </c>
      <c r="M196" s="13">
        <f>주석!M19</f>
        <v>11227.74</v>
      </c>
      <c r="N196" s="11">
        <f t="shared" si="5"/>
        <v>18498.874166666665</v>
      </c>
    </row>
    <row r="197" spans="1:14" s="12" customFormat="1" ht="17.100000000000001" customHeight="1">
      <c r="A197" s="21">
        <v>2009</v>
      </c>
      <c r="B197" s="13">
        <f>주석!B20</f>
        <v>11355.36</v>
      </c>
      <c r="C197" s="13">
        <f>주석!C20</f>
        <v>11027.38</v>
      </c>
      <c r="D197" s="13">
        <f>주석!D20</f>
        <v>10670.23</v>
      </c>
      <c r="E197" s="13">
        <f>주석!E20</f>
        <v>11730.5</v>
      </c>
      <c r="F197" s="13">
        <f>주석!F20</f>
        <v>13778.55</v>
      </c>
      <c r="G197" s="13">
        <f>주석!G20</f>
        <v>14974.66</v>
      </c>
      <c r="H197" s="13">
        <f>주석!H20</f>
        <v>14026.09</v>
      </c>
      <c r="I197" s="13">
        <f>주석!I20</f>
        <v>14855.63</v>
      </c>
      <c r="J197" s="13">
        <f>주석!J20</f>
        <v>14857.84</v>
      </c>
      <c r="K197" s="13">
        <f>주석!K20</f>
        <v>14992.73</v>
      </c>
      <c r="L197" s="13">
        <f>주석!L20</f>
        <v>14931.428571428571</v>
      </c>
      <c r="M197" s="13">
        <f>주석!M20</f>
        <v>15539.05</v>
      </c>
      <c r="N197" s="11">
        <f t="shared" si="5"/>
        <v>13561.620714285715</v>
      </c>
    </row>
    <row r="198" spans="1:14" s="12" customFormat="1" ht="17.100000000000001" customHeight="1">
      <c r="A198" s="21">
        <v>2010</v>
      </c>
      <c r="B198" s="13">
        <f>주석!B21</f>
        <v>17701.5</v>
      </c>
      <c r="C198" s="13">
        <f>주석!C21</f>
        <v>16354</v>
      </c>
      <c r="D198" s="13">
        <f>주석!D21</f>
        <v>17539.13</v>
      </c>
      <c r="E198" s="13">
        <f>주석!E21</f>
        <v>18676.38</v>
      </c>
      <c r="F198" s="13">
        <f>주석!F21</f>
        <v>17558.16</v>
      </c>
      <c r="G198" s="13">
        <f>주석!G21</f>
        <v>17311.82</v>
      </c>
      <c r="H198" s="13">
        <f>주석!H21</f>
        <v>18182.95</v>
      </c>
      <c r="I198" s="13">
        <f>주석!I21</f>
        <v>20743.93</v>
      </c>
      <c r="J198" s="13">
        <f>주석!J21</f>
        <v>22693.07</v>
      </c>
      <c r="K198" s="13">
        <f>주석!K21</f>
        <v>26333.93</v>
      </c>
      <c r="L198" s="13">
        <f>주석!L21</f>
        <v>25505.34</v>
      </c>
      <c r="M198" s="13">
        <f>주석!M21</f>
        <v>26152.98</v>
      </c>
      <c r="N198" s="11">
        <f t="shared" si="5"/>
        <v>20396.09916666667</v>
      </c>
    </row>
    <row r="199" spans="1:14" s="12" customFormat="1" ht="17.100000000000001" customHeight="1">
      <c r="A199" s="21">
        <v>2011</v>
      </c>
      <c r="B199" s="13">
        <f>주석!B22</f>
        <v>27455.63</v>
      </c>
      <c r="C199" s="13">
        <f>주석!C22</f>
        <v>31516.25</v>
      </c>
      <c r="D199" s="13">
        <f>주석!D22</f>
        <v>30727.07</v>
      </c>
      <c r="E199" s="13">
        <f>주석!E22</f>
        <v>32451.67</v>
      </c>
      <c r="F199" s="13">
        <f>주석!F22</f>
        <v>28722.880000000001</v>
      </c>
      <c r="G199" s="13">
        <f>주석!G22</f>
        <v>25568.52</v>
      </c>
      <c r="H199" s="13">
        <f>주석!H22</f>
        <v>27302.38</v>
      </c>
      <c r="I199" s="13">
        <f>주석!I22</f>
        <v>24411.82</v>
      </c>
      <c r="J199" s="13">
        <f>주석!J22</f>
        <v>22645.119999999999</v>
      </c>
      <c r="K199" s="13">
        <f>주석!K22</f>
        <v>21782.15</v>
      </c>
      <c r="L199" s="13">
        <f>주석!L22</f>
        <v>21245.34</v>
      </c>
      <c r="M199" s="13">
        <f>주석!M22</f>
        <v>19416.13</v>
      </c>
      <c r="N199" s="11">
        <f>AVERAGE(B199:M199)</f>
        <v>26103.74666666667</v>
      </c>
    </row>
    <row r="200" spans="1:14" s="12" customFormat="1" ht="17.100000000000001" customHeight="1">
      <c r="A200" s="21">
        <v>2012</v>
      </c>
      <c r="B200" s="13">
        <f>주석!B23</f>
        <v>21449.759999999998</v>
      </c>
      <c r="C200" s="13">
        <f>주석!C23</f>
        <v>24331.67</v>
      </c>
      <c r="D200" s="13">
        <f>주석!D23</f>
        <v>23002.62</v>
      </c>
      <c r="E200" s="13">
        <f>주석!E23</f>
        <v>22079.35</v>
      </c>
      <c r="F200" s="13">
        <f>주석!F23</f>
        <v>20360.23</v>
      </c>
      <c r="G200" s="13">
        <f>주석!G23</f>
        <v>19253.82</v>
      </c>
      <c r="H200" s="13">
        <f>주석!H23</f>
        <v>18602.96</v>
      </c>
      <c r="I200" s="13">
        <f>주석!I23</f>
        <v>18634.78</v>
      </c>
      <c r="J200" s="13">
        <f>주석!J23</f>
        <v>20687.88</v>
      </c>
      <c r="K200" s="13">
        <f>주석!K23</f>
        <v>21312.5</v>
      </c>
      <c r="L200" s="13">
        <f>주석!L23</f>
        <v>20694.55</v>
      </c>
      <c r="M200" s="13">
        <f>주석!M23</f>
        <v>22836.58</v>
      </c>
      <c r="N200" s="11">
        <f>AVERAGE(B200:M200)</f>
        <v>21103.891666666663</v>
      </c>
    </row>
    <row r="201" spans="1:14" s="12" customFormat="1" ht="17.100000000000001" customHeight="1">
      <c r="A201" s="21">
        <v>2013</v>
      </c>
      <c r="B201" s="13">
        <f>주석!B24</f>
        <v>24651.25</v>
      </c>
      <c r="C201" s="13">
        <f>주석!C24</f>
        <v>24320.5</v>
      </c>
      <c r="D201" s="13">
        <f>주석!D24</f>
        <v>23332.38</v>
      </c>
      <c r="E201" s="13">
        <f>주석!E24</f>
        <v>21685</v>
      </c>
      <c r="F201" s="13">
        <f>주석!F24</f>
        <v>20719.650000000001</v>
      </c>
      <c r="G201" s="13">
        <f>주석!G24</f>
        <v>20261.38</v>
      </c>
      <c r="H201" s="13">
        <f>주석!H24</f>
        <v>19583.48</v>
      </c>
      <c r="I201" s="13">
        <f>주석!I24</f>
        <v>21620.36</v>
      </c>
      <c r="J201" s="13">
        <f>주석!J24</f>
        <v>22739.17</v>
      </c>
      <c r="K201" s="13">
        <f>주석!K24</f>
        <v>23123.26</v>
      </c>
      <c r="L201" s="13">
        <f>주석!L24</f>
        <v>22846.67</v>
      </c>
      <c r="M201" s="13">
        <f>주석!M24</f>
        <v>22823.88</v>
      </c>
      <c r="N201" s="11">
        <f>AVERAGE(B201:M201)</f>
        <v>22308.914999999997</v>
      </c>
    </row>
    <row r="202" spans="1:14" s="12" customFormat="1" ht="17.100000000000001" customHeight="1">
      <c r="A202" s="21">
        <v>2014</v>
      </c>
      <c r="B202" s="13">
        <f>주석!B25</f>
        <v>22065.23</v>
      </c>
      <c r="C202" s="13">
        <f>주석!C25</f>
        <v>22803.13</v>
      </c>
      <c r="D202" s="13">
        <f>주석!D25</f>
        <v>23092.38</v>
      </c>
      <c r="E202" s="13">
        <f>주석!E25</f>
        <v>23412.880000000001</v>
      </c>
      <c r="F202" s="13">
        <f>주석!F25</f>
        <v>23302.38</v>
      </c>
      <c r="G202" s="13">
        <f>주석!G25</f>
        <v>22767.62</v>
      </c>
      <c r="H202" s="13">
        <f>주석!H25</f>
        <v>22374.46</v>
      </c>
      <c r="I202" s="13">
        <f>주석!I25</f>
        <v>22283.13</v>
      </c>
      <c r="J202" s="13">
        <f>주석!J25</f>
        <v>21115.23</v>
      </c>
      <c r="K202" s="13">
        <f>주석!K25</f>
        <v>19902.939999999999</v>
      </c>
      <c r="L202" s="13">
        <f>주석!L25</f>
        <v>19962</v>
      </c>
      <c r="M202" s="13">
        <f>주석!M25</f>
        <v>19820.240000000002</v>
      </c>
      <c r="N202" s="11">
        <f>AVERAGE(B202:M202)</f>
        <v>21908.468333333338</v>
      </c>
    </row>
    <row r="203" spans="1:14" s="12" customFormat="1" ht="17.100000000000001" customHeight="1">
      <c r="A203" s="21">
        <v>2015</v>
      </c>
      <c r="B203" s="13">
        <f>주석!B26</f>
        <v>19453.21</v>
      </c>
      <c r="C203" s="13">
        <f>주석!C26</f>
        <v>18284.13</v>
      </c>
      <c r="D203" s="13">
        <f>주석!D26</f>
        <v>17453.52</v>
      </c>
      <c r="E203" s="13">
        <f>주석!E26</f>
        <v>15979</v>
      </c>
      <c r="F203" s="13">
        <f>주석!F26</f>
        <v>15818.55</v>
      </c>
      <c r="G203" s="13">
        <f>주석!G26</f>
        <v>15009.89</v>
      </c>
      <c r="H203" s="13">
        <f>주석!H26</f>
        <v>14953.91</v>
      </c>
      <c r="I203" s="13">
        <f>주석!I26</f>
        <v>15218.75</v>
      </c>
      <c r="J203" s="13">
        <f>주석!J26</f>
        <v>15468.86</v>
      </c>
      <c r="K203" s="13">
        <f>주석!K26</f>
        <v>15838.52</v>
      </c>
      <c r="L203" s="13">
        <f>주석!L26</f>
        <v>14734.64</v>
      </c>
      <c r="M203" s="13">
        <f>주석!M26</f>
        <v>14694.05</v>
      </c>
      <c r="N203" s="11">
        <f>AVERAGE(B203:M203)</f>
        <v>16075.585833333331</v>
      </c>
    </row>
    <row r="205" spans="1:14" s="12" customFormat="1" ht="22.5" customHeight="1">
      <c r="A205" s="1" t="s">
        <v>25</v>
      </c>
    </row>
    <row r="206" spans="1:14" s="12" customFormat="1" ht="17.100000000000001" customHeight="1" thickBot="1">
      <c r="A206" s="26" t="s">
        <v>27</v>
      </c>
      <c r="B206" s="26" t="s">
        <v>28</v>
      </c>
      <c r="C206" s="26" t="s">
        <v>29</v>
      </c>
      <c r="D206" s="26" t="s">
        <v>30</v>
      </c>
      <c r="E206" s="26" t="s">
        <v>31</v>
      </c>
      <c r="F206" s="26" t="s">
        <v>32</v>
      </c>
      <c r="G206" s="26" t="s">
        <v>33</v>
      </c>
      <c r="H206" s="26" t="s">
        <v>34</v>
      </c>
      <c r="I206" s="26" t="s">
        <v>35</v>
      </c>
      <c r="J206" s="26" t="s">
        <v>36</v>
      </c>
      <c r="K206" s="26" t="s">
        <v>37</v>
      </c>
      <c r="L206" s="26" t="s">
        <v>38</v>
      </c>
      <c r="M206" s="26" t="s">
        <v>39</v>
      </c>
      <c r="N206" s="27" t="s">
        <v>40</v>
      </c>
    </row>
    <row r="207" spans="1:14" s="12" customFormat="1" ht="17.100000000000001" customHeight="1" thickTop="1">
      <c r="A207" s="28">
        <v>1997</v>
      </c>
      <c r="B207" s="13">
        <f>알루미늄Alloy!B3</f>
        <v>1491.25</v>
      </c>
      <c r="C207" s="13">
        <f>알루미늄Alloy!C3</f>
        <v>1497.2</v>
      </c>
      <c r="D207" s="13">
        <f>알루미늄Alloy!D3</f>
        <v>1523.09</v>
      </c>
      <c r="E207" s="13">
        <f>알루미늄Alloy!E3</f>
        <v>1454.2</v>
      </c>
      <c r="F207" s="13">
        <f>알루미늄Alloy!F3</f>
        <v>1481.68</v>
      </c>
      <c r="G207" s="13">
        <f>알루미늄Alloy!G3</f>
        <v>1447.43</v>
      </c>
      <c r="H207" s="13">
        <f>알루미늄Alloy!H3</f>
        <v>1425.34</v>
      </c>
      <c r="I207" s="13">
        <f>알루미늄Alloy!I3</f>
        <v>1475.94</v>
      </c>
      <c r="J207" s="13">
        <f>알루미늄Alloy!J3</f>
        <v>1426.64</v>
      </c>
      <c r="K207" s="13">
        <f>알루미늄Alloy!K3</f>
        <v>1442.59</v>
      </c>
      <c r="L207" s="13">
        <f>알루미늄Alloy!L3</f>
        <v>1470.28</v>
      </c>
      <c r="M207" s="13">
        <f>알루미늄Alloy!M3</f>
        <v>1396.41</v>
      </c>
      <c r="N207" s="11">
        <f t="shared" ref="N207:N220" si="6">AVERAGE(B207:M207)</f>
        <v>1461.0041666666668</v>
      </c>
    </row>
    <row r="208" spans="1:14" s="12" customFormat="1" ht="17.100000000000001" customHeight="1">
      <c r="A208" s="28">
        <v>1998</v>
      </c>
      <c r="B208" s="13">
        <f>알루미늄Alloy!B4</f>
        <v>1329.63</v>
      </c>
      <c r="C208" s="13">
        <f>알루미늄Alloy!C4</f>
        <v>1291</v>
      </c>
      <c r="D208" s="13">
        <f>알루미늄Alloy!D4</f>
        <v>1270.6400000000001</v>
      </c>
      <c r="E208" s="13">
        <f>알루미늄Alloy!E4</f>
        <v>1284.25</v>
      </c>
      <c r="F208" s="13">
        <f>알루미늄Alloy!F4</f>
        <v>1263.74</v>
      </c>
      <c r="G208" s="13">
        <f>알루미늄Alloy!G4</f>
        <v>1223.78</v>
      </c>
      <c r="H208" s="13">
        <f>알루미늄Alloy!H4</f>
        <v>1241.8</v>
      </c>
      <c r="I208" s="13">
        <f>알루미늄Alloy!I4</f>
        <v>1147.45</v>
      </c>
      <c r="J208" s="13">
        <f>알루미늄Alloy!J4</f>
        <v>1152.25</v>
      </c>
      <c r="K208" s="13">
        <f>알루미늄Alloy!K4</f>
        <v>1112.23</v>
      </c>
      <c r="L208" s="13">
        <f>알루미늄Alloy!L4</f>
        <v>1083.1099999999999</v>
      </c>
      <c r="M208" s="13">
        <f>알루미늄Alloy!M4</f>
        <v>1045.29</v>
      </c>
      <c r="N208" s="11">
        <f t="shared" si="6"/>
        <v>1203.7641666666668</v>
      </c>
    </row>
    <row r="209" spans="1:14" s="12" customFormat="1" ht="17.100000000000001" customHeight="1">
      <c r="A209" s="28">
        <v>1999</v>
      </c>
      <c r="B209" s="13">
        <f>알루미늄Alloy!B5</f>
        <v>1024.26</v>
      </c>
      <c r="C209" s="13">
        <f>알루미늄Alloy!C5</f>
        <v>1022.74</v>
      </c>
      <c r="D209" s="13">
        <f>알루미늄Alloy!D5</f>
        <v>1058.53</v>
      </c>
      <c r="E209" s="13">
        <f>알루미늄Alloy!E5</f>
        <v>1161.3800000000001</v>
      </c>
      <c r="F209" s="13">
        <f>알루미늄Alloy!F5</f>
        <v>1232.26</v>
      </c>
      <c r="G209" s="13">
        <f>알루미늄Alloy!G5</f>
        <v>1200.8399999999999</v>
      </c>
      <c r="H209" s="13">
        <f>알루미늄Alloy!H5</f>
        <v>1238.98</v>
      </c>
      <c r="I209" s="13">
        <f>알루미늄Alloy!I5</f>
        <v>1240.21</v>
      </c>
      <c r="J209" s="13">
        <f>알루미늄Alloy!J5</f>
        <v>1287.75</v>
      </c>
      <c r="K209" s="13">
        <f>알루미늄Alloy!K5</f>
        <v>1266.33</v>
      </c>
      <c r="L209" s="13">
        <f>알루미늄Alloy!L5</f>
        <v>1257.73</v>
      </c>
      <c r="M209" s="13">
        <f>알루미늄Alloy!M5</f>
        <v>1303.3800000000001</v>
      </c>
      <c r="N209" s="11">
        <f t="shared" si="6"/>
        <v>1191.1991666666665</v>
      </c>
    </row>
    <row r="210" spans="1:14" s="12" customFormat="1" ht="17.100000000000001" customHeight="1">
      <c r="A210" s="21">
        <v>2000</v>
      </c>
      <c r="B210" s="13">
        <f>알루미늄Alloy!B6</f>
        <v>1387.39</v>
      </c>
      <c r="C210" s="13">
        <f>알루미늄Alloy!C6</f>
        <v>1345.76</v>
      </c>
      <c r="D210" s="13">
        <f>알루미늄Alloy!D6</f>
        <v>1273.8900000000001</v>
      </c>
      <c r="E210" s="13">
        <f>알루미늄Alloy!E6</f>
        <v>1171.44</v>
      </c>
      <c r="F210" s="13">
        <f>알루미늄Alloy!F6</f>
        <v>1181.33</v>
      </c>
      <c r="G210" s="13">
        <f>알루미늄Alloy!G6</f>
        <v>1190.6600000000001</v>
      </c>
      <c r="H210" s="13">
        <f>알루미늄Alloy!H6</f>
        <v>1223.55</v>
      </c>
      <c r="I210" s="13">
        <f>알루미늄Alloy!I6</f>
        <v>1176.92</v>
      </c>
      <c r="J210" s="13">
        <f>알루미늄Alloy!J6</f>
        <v>1212.43</v>
      </c>
      <c r="K210" s="13">
        <f>알루미늄Alloy!K6</f>
        <v>1143.6500000000001</v>
      </c>
      <c r="L210" s="13">
        <f>알루미늄Alloy!L6</f>
        <v>1128.5</v>
      </c>
      <c r="M210" s="13">
        <f>알루미늄Alloy!M6</f>
        <v>1167.53</v>
      </c>
      <c r="N210" s="11">
        <f t="shared" si="6"/>
        <v>1216.9208333333333</v>
      </c>
    </row>
    <row r="211" spans="1:14" s="12" customFormat="1" ht="17.100000000000001" customHeight="1">
      <c r="A211" s="21">
        <v>2001</v>
      </c>
      <c r="B211" s="13">
        <f>알루미늄Alloy!B7</f>
        <v>1150.3399999999999</v>
      </c>
      <c r="C211" s="13">
        <f>알루미늄Alloy!C7</f>
        <v>1258.55</v>
      </c>
      <c r="D211" s="13">
        <f>알루미늄Alloy!D7</f>
        <v>1257.98</v>
      </c>
      <c r="E211" s="13">
        <f>알루미늄Alloy!E7</f>
        <v>1239.6300000000001</v>
      </c>
      <c r="F211" s="13">
        <f>알루미늄Alloy!F7</f>
        <v>1233.29</v>
      </c>
      <c r="G211" s="13">
        <f>알루미늄Alloy!G7</f>
        <v>1194.24</v>
      </c>
      <c r="H211" s="13">
        <f>알루미늄Alloy!H7</f>
        <v>1164.77</v>
      </c>
      <c r="I211" s="13">
        <f>알루미늄Alloy!I7</f>
        <v>1164.57</v>
      </c>
      <c r="J211" s="13">
        <f>알루미늄Alloy!J7</f>
        <v>1131.8499999999999</v>
      </c>
      <c r="K211" s="13">
        <f>알루미늄Alloy!K7</f>
        <v>1095.43</v>
      </c>
      <c r="L211" s="13">
        <f>알루미늄Alloy!L7</f>
        <v>1087.55</v>
      </c>
      <c r="M211" s="13">
        <f>알루미늄Alloy!M7</f>
        <v>1087.3800000000001</v>
      </c>
      <c r="N211" s="11">
        <f t="shared" si="6"/>
        <v>1172.1316666666664</v>
      </c>
    </row>
    <row r="212" spans="1:14" s="12" customFormat="1" ht="17.100000000000001" customHeight="1">
      <c r="A212" s="21">
        <v>2002</v>
      </c>
      <c r="B212" s="13">
        <f>알루미늄Alloy!B8</f>
        <v>1083.22</v>
      </c>
      <c r="C212" s="13">
        <f>알루미늄Alloy!C8</f>
        <v>1172.3800000000001</v>
      </c>
      <c r="D212" s="13">
        <f>알루미늄Alloy!D8</f>
        <v>1248.31</v>
      </c>
      <c r="E212" s="13">
        <f>알루미늄Alloy!E8</f>
        <v>1245.79</v>
      </c>
      <c r="F212" s="13">
        <f>알루미늄Alloy!F8</f>
        <v>1205.95</v>
      </c>
      <c r="G212" s="13">
        <f>알루미늄Alloy!G8</f>
        <v>1235.78</v>
      </c>
      <c r="H212" s="13">
        <f>알루미늄Alloy!H8</f>
        <v>1270.98</v>
      </c>
      <c r="I212" s="13">
        <f>알루미늄Alloy!I8</f>
        <v>1250.48</v>
      </c>
      <c r="J212" s="13">
        <f>알루미늄Alloy!J8</f>
        <v>1235.29</v>
      </c>
      <c r="K212" s="13">
        <f>알루미늄Alloy!K8</f>
        <v>1227.53</v>
      </c>
      <c r="L212" s="13">
        <f>알루미늄Alloy!L8</f>
        <v>1295.45</v>
      </c>
      <c r="M212" s="13">
        <f>알루미늄Alloy!M8</f>
        <v>1335.03</v>
      </c>
      <c r="N212" s="11">
        <f t="shared" si="6"/>
        <v>1233.8491666666669</v>
      </c>
    </row>
    <row r="213" spans="1:14" s="12" customFormat="1" ht="17.100000000000001" customHeight="1">
      <c r="A213" s="21">
        <v>2003</v>
      </c>
      <c r="B213" s="13">
        <f>알루미늄Alloy!B9</f>
        <v>1383.61</v>
      </c>
      <c r="C213" s="13">
        <f>알루미늄Alloy!C9</f>
        <v>1456</v>
      </c>
      <c r="D213" s="13">
        <f>알루미늄Alloy!D9</f>
        <v>1453.57</v>
      </c>
      <c r="E213" s="13">
        <f>알루미늄Alloy!E9</f>
        <v>1404.5</v>
      </c>
      <c r="F213" s="13">
        <f>알루미늄Alloy!F9</f>
        <v>1382.78</v>
      </c>
      <c r="G213" s="13">
        <f>알루미늄Alloy!G9</f>
        <v>1353.48</v>
      </c>
      <c r="H213" s="13">
        <f>알루미늄Alloy!H9</f>
        <v>1372.39</v>
      </c>
      <c r="I213" s="13">
        <f>알루미늄Alloy!I9</f>
        <v>1383.23</v>
      </c>
      <c r="J213" s="13">
        <f>알루미늄Alloy!J9</f>
        <v>1388.72</v>
      </c>
      <c r="K213" s="13">
        <f>알루미늄Alloy!K9</f>
        <v>1398.24</v>
      </c>
      <c r="L213" s="13">
        <f>알루미늄Alloy!L9</f>
        <v>1383.18</v>
      </c>
      <c r="M213" s="13">
        <f>알루미늄Alloy!M9</f>
        <v>1438.48</v>
      </c>
      <c r="N213" s="11">
        <f t="shared" si="6"/>
        <v>1399.8483333333331</v>
      </c>
    </row>
    <row r="214" spans="1:14" s="12" customFormat="1" ht="17.100000000000001" customHeight="1">
      <c r="A214" s="21">
        <v>2004</v>
      </c>
      <c r="B214" s="13">
        <f>알루미늄Alloy!B10</f>
        <v>1480.55</v>
      </c>
      <c r="C214" s="13">
        <f>알루미늄Alloy!C10</f>
        <v>1545.58</v>
      </c>
      <c r="D214" s="13">
        <f>알루미늄Alloy!D10</f>
        <v>1558.5</v>
      </c>
      <c r="E214" s="13">
        <f>알루미늄Alloy!E10</f>
        <v>1595.9</v>
      </c>
      <c r="F214" s="13">
        <f>알루미늄Alloy!F10</f>
        <v>1504.25</v>
      </c>
      <c r="G214" s="13">
        <f>알루미늄Alloy!G10</f>
        <v>1526.3</v>
      </c>
      <c r="H214" s="13">
        <f>알루미늄Alloy!H10</f>
        <v>1542.3</v>
      </c>
      <c r="I214" s="13">
        <f>알루미늄Alloy!I10</f>
        <v>1524.79</v>
      </c>
      <c r="J214" s="13">
        <f>알루미늄Alloy!J10</f>
        <v>1533.75</v>
      </c>
      <c r="K214" s="13">
        <f>알루미늄Alloy!K10</f>
        <v>1600.75</v>
      </c>
      <c r="L214" s="13">
        <f>알루미늄Alloy!L10</f>
        <v>1630.84</v>
      </c>
      <c r="M214" s="13">
        <f>알루미늄Alloy!M10</f>
        <v>1663.45</v>
      </c>
      <c r="N214" s="11">
        <f t="shared" si="6"/>
        <v>1558.9133333333332</v>
      </c>
    </row>
    <row r="215" spans="1:14" s="12" customFormat="1" ht="17.100000000000001" customHeight="1">
      <c r="A215" s="21">
        <v>2005</v>
      </c>
      <c r="B215" s="13">
        <f>알루미늄Alloy!B11</f>
        <v>1648.4</v>
      </c>
      <c r="C215" s="13">
        <f>알루미늄Alloy!C11</f>
        <v>1675.24</v>
      </c>
      <c r="D215" s="13">
        <f>알루미늄Alloy!D11</f>
        <v>1716.07</v>
      </c>
      <c r="E215" s="13">
        <f>알루미늄Alloy!E11</f>
        <v>1660.74</v>
      </c>
      <c r="F215" s="13">
        <f>알루미늄Alloy!F11</f>
        <v>1558.63</v>
      </c>
      <c r="G215" s="13">
        <f>알루미늄Alloy!G11</f>
        <v>1559.7</v>
      </c>
      <c r="H215" s="13">
        <f>알루미늄Alloy!H11</f>
        <v>1564.81</v>
      </c>
      <c r="I215" s="13">
        <f>알루미늄Alloy!I11</f>
        <v>1610.2</v>
      </c>
      <c r="J215" s="13">
        <f>알루미늄Alloy!J11</f>
        <v>1600.84</v>
      </c>
      <c r="K215" s="13">
        <f>알루미늄Alloy!K11</f>
        <v>1607.69</v>
      </c>
      <c r="L215" s="13">
        <f>알루미늄Alloy!L11</f>
        <v>1674.45</v>
      </c>
      <c r="M215" s="13">
        <f>알루미늄Alloy!M11</f>
        <v>1880.54</v>
      </c>
      <c r="N215" s="11">
        <f t="shared" si="6"/>
        <v>1646.4425000000001</v>
      </c>
    </row>
    <row r="216" spans="1:14" s="12" customFormat="1" ht="17.100000000000001" customHeight="1">
      <c r="A216" s="21">
        <v>2006</v>
      </c>
      <c r="B216" s="13">
        <f>알루미늄Alloy!B12</f>
        <v>2030.86</v>
      </c>
      <c r="C216" s="13">
        <f>알루미늄Alloy!C12</f>
        <v>2330.5</v>
      </c>
      <c r="D216" s="13">
        <f>알루미늄Alloy!D12</f>
        <v>2346.89</v>
      </c>
      <c r="E216" s="13">
        <f>알루미늄Alloy!E12</f>
        <v>2423.5</v>
      </c>
      <c r="F216" s="13">
        <f>알루미늄Alloy!F12</f>
        <v>2631.36</v>
      </c>
      <c r="G216" s="13">
        <f>알루미늄Alloy!G12</f>
        <v>2342.59</v>
      </c>
      <c r="H216" s="13">
        <f>알루미늄Alloy!H12</f>
        <v>2283.2600000000002</v>
      </c>
      <c r="I216" s="13">
        <f>알루미늄Alloy!I12</f>
        <v>2192.59</v>
      </c>
      <c r="J216" s="13">
        <f>알루미늄Alloy!J12</f>
        <v>2176.21</v>
      </c>
      <c r="K216" s="13">
        <f>알루미늄Alloy!K12</f>
        <v>2202.86</v>
      </c>
      <c r="L216" s="13">
        <f>알루미늄Alloy!L12</f>
        <v>2239.9299999999998</v>
      </c>
      <c r="M216" s="13">
        <f>알루미늄Alloy!M12</f>
        <v>2282.58</v>
      </c>
      <c r="N216" s="11">
        <f t="shared" si="6"/>
        <v>2290.2608333333333</v>
      </c>
    </row>
    <row r="217" spans="1:14" s="12" customFormat="1" ht="17.100000000000001" customHeight="1">
      <c r="A217" s="21">
        <v>2007</v>
      </c>
      <c r="B217" s="13">
        <f>알루미늄Alloy!B13</f>
        <v>2215.61</v>
      </c>
      <c r="C217" s="13">
        <f>알루미늄Alloy!C13</f>
        <v>2164.9499999999998</v>
      </c>
      <c r="D217" s="13">
        <f>알루미늄Alloy!D13</f>
        <v>2190.4299999999998</v>
      </c>
      <c r="E217" s="13">
        <f>알루미늄Alloy!E13</f>
        <v>2212.0300000000002</v>
      </c>
      <c r="F217" s="13">
        <f>알루미늄Alloy!F13</f>
        <v>2186.98</v>
      </c>
      <c r="G217" s="13">
        <f>알루미늄Alloy!G13</f>
        <v>2150.29</v>
      </c>
      <c r="H217" s="13">
        <f>알루미늄Alloy!H13</f>
        <v>2157.89</v>
      </c>
      <c r="I217" s="13">
        <f>알루미늄Alloy!I13</f>
        <v>2128.59</v>
      </c>
      <c r="J217" s="13">
        <f>알루미늄Alloy!J13</f>
        <v>2152.35</v>
      </c>
      <c r="K217" s="13">
        <f>알루미늄Alloy!K13</f>
        <v>2180.67</v>
      </c>
      <c r="L217" s="13">
        <f>알루미늄Alloy!L13</f>
        <v>2261.8200000000002</v>
      </c>
      <c r="M217" s="13">
        <f>알루미늄Alloy!M13</f>
        <v>2281.09</v>
      </c>
      <c r="N217" s="11">
        <f t="shared" si="6"/>
        <v>2190.2249999999999</v>
      </c>
    </row>
    <row r="218" spans="1:14" s="12" customFormat="1" ht="17.100000000000001" customHeight="1">
      <c r="A218" s="21">
        <v>2008</v>
      </c>
      <c r="B218" s="13">
        <f>알루미늄Alloy!B14</f>
        <v>2308.9499999999998</v>
      </c>
      <c r="C218" s="13">
        <f>알루미늄Alloy!C14</f>
        <v>2501.9299999999998</v>
      </c>
      <c r="D218" s="13">
        <f>알루미늄Alloy!D14</f>
        <v>2701.34</v>
      </c>
      <c r="E218" s="13">
        <f>알루미늄Alloy!E14</f>
        <v>2754.31</v>
      </c>
      <c r="F218" s="13">
        <f>알루미늄Alloy!F14</f>
        <v>2661.65</v>
      </c>
      <c r="G218" s="13">
        <f>알루미늄Alloy!G14</f>
        <v>2625.62</v>
      </c>
      <c r="H218" s="13">
        <f>알루미늄Alloy!H14</f>
        <v>2604.65</v>
      </c>
      <c r="I218" s="13">
        <f>알루미늄Alloy!I14</f>
        <v>2454.15</v>
      </c>
      <c r="J218" s="13">
        <f>알루미늄Alloy!J14</f>
        <v>2242.5500000000002</v>
      </c>
      <c r="K218" s="13">
        <f>알루미늄Alloy!K14</f>
        <v>1679.58</v>
      </c>
      <c r="L218" s="13">
        <f>알루미늄Alloy!L14</f>
        <v>1358.46</v>
      </c>
      <c r="M218" s="13">
        <f>알루미늄Alloy!M14</f>
        <v>1122.73</v>
      </c>
      <c r="N218" s="11">
        <f t="shared" si="6"/>
        <v>2251.3266666666668</v>
      </c>
    </row>
    <row r="219" spans="1:14" s="12" customFormat="1" ht="17.100000000000001" customHeight="1">
      <c r="A219" s="21">
        <v>2009</v>
      </c>
      <c r="B219" s="13">
        <f>알루미늄Alloy!B15</f>
        <v>1086.3599999999999</v>
      </c>
      <c r="C219" s="13">
        <f>알루미늄Alloy!C15</f>
        <v>1089.76</v>
      </c>
      <c r="D219" s="13">
        <f>알루미늄Alloy!D15</f>
        <v>1174.1400000000001</v>
      </c>
      <c r="E219" s="13">
        <f>알루미늄Alloy!E15</f>
        <v>1297.69</v>
      </c>
      <c r="F219" s="13">
        <f>알루미늄Alloy!F15</f>
        <v>1224.29</v>
      </c>
      <c r="G219" s="13">
        <f>알루미늄Alloy!G15</f>
        <v>1330.35</v>
      </c>
      <c r="H219" s="13">
        <f>알루미늄Alloy!H15</f>
        <v>1504.17</v>
      </c>
      <c r="I219" s="13">
        <f>알루미늄Alloy!I15</f>
        <v>1743.23</v>
      </c>
      <c r="J219" s="13">
        <f>알루미늄Alloy!J15</f>
        <v>1675.27</v>
      </c>
      <c r="K219" s="13">
        <f>알루미늄Alloy!K15</f>
        <v>1685.93</v>
      </c>
      <c r="L219" s="13">
        <f>알루미늄Alloy!L15</f>
        <v>1745.2738095238096</v>
      </c>
      <c r="M219" s="13">
        <f>알루미늄Alloy!M15</f>
        <v>1884.29</v>
      </c>
      <c r="N219" s="11">
        <f t="shared" si="6"/>
        <v>1453.3961507936508</v>
      </c>
    </row>
    <row r="220" spans="1:14" s="12" customFormat="1" ht="17.100000000000001" customHeight="1">
      <c r="A220" s="21">
        <v>2010</v>
      </c>
      <c r="B220" s="13">
        <f>알루미늄Alloy!B16</f>
        <v>1960.66</v>
      </c>
      <c r="C220" s="13">
        <f>알루미늄Alloy!C16</f>
        <v>1888.9749999999999</v>
      </c>
      <c r="D220" s="13">
        <f>알루미늄Alloy!D16</f>
        <v>2011.7</v>
      </c>
      <c r="E220" s="13">
        <f>알루미늄Alloy!E16</f>
        <v>2164.6799999999998</v>
      </c>
      <c r="F220" s="13">
        <f>알루미늄Alloy!F16</f>
        <v>1912.5</v>
      </c>
      <c r="G220" s="13">
        <f>알루미늄Alloy!G16</f>
        <v>1839.78</v>
      </c>
      <c r="H220" s="13">
        <f>알루미늄Alloy!H16</f>
        <v>1987.66</v>
      </c>
      <c r="I220" s="13">
        <f>알루미늄Alloy!I16</f>
        <v>2192.69</v>
      </c>
      <c r="J220" s="13">
        <f>알루미늄Alloy!J16</f>
        <v>2212.0300000000002</v>
      </c>
      <c r="K220" s="13">
        <f>알루미늄Alloy!K16</f>
        <v>2211.1999999999998</v>
      </c>
      <c r="L220" s="13">
        <f>알루미늄Alloy!L16</f>
        <v>2227.89</v>
      </c>
      <c r="M220" s="13">
        <f>알루미늄Alloy!M16</f>
        <v>2252.29</v>
      </c>
      <c r="N220" s="11">
        <f t="shared" si="6"/>
        <v>2071.8379166666668</v>
      </c>
    </row>
    <row r="221" spans="1:14" s="12" customFormat="1" ht="17.100000000000001" customHeight="1">
      <c r="A221" s="21">
        <v>2011</v>
      </c>
      <c r="B221" s="13">
        <f>알루미늄Alloy!B17</f>
        <v>2275.25</v>
      </c>
      <c r="C221" s="13">
        <f>알루미늄Alloy!C17</f>
        <v>2334.98</v>
      </c>
      <c r="D221" s="13">
        <f>알루미늄Alloy!D17</f>
        <v>2380.94</v>
      </c>
      <c r="E221" s="13">
        <f>알루미늄Alloy!E17</f>
        <v>2401.4899999999998</v>
      </c>
      <c r="F221" s="13">
        <f>알루미늄Alloy!F17</f>
        <v>2402.38</v>
      </c>
      <c r="G221" s="13">
        <f>알루미늄Alloy!G17</f>
        <v>2339.21</v>
      </c>
      <c r="H221" s="13">
        <f>알루미늄Alloy!H17</f>
        <v>2313.41</v>
      </c>
      <c r="I221" s="13">
        <f>알루미늄Alloy!I17</f>
        <v>2286.71</v>
      </c>
      <c r="J221" s="13">
        <f>알루미늄Alloy!J17</f>
        <v>2280.2199999999998</v>
      </c>
      <c r="K221" s="13">
        <f>알루미늄Alloy!K17</f>
        <v>2162.79</v>
      </c>
      <c r="L221" s="13">
        <f>알루미늄Alloy!L17</f>
        <v>2002.96</v>
      </c>
      <c r="M221" s="13">
        <f>알루미늄Alloy!M17</f>
        <v>1918.4</v>
      </c>
      <c r="N221" s="11">
        <f>AVERAGE(B221:M221)</f>
        <v>2258.2283333333335</v>
      </c>
    </row>
    <row r="222" spans="1:14" s="12" customFormat="1" ht="17.100000000000001" customHeight="1">
      <c r="A222" s="21">
        <v>2012</v>
      </c>
      <c r="B222" s="13">
        <f>알루미늄Alloy!B18</f>
        <v>2049.4699999999998</v>
      </c>
      <c r="C222" s="13">
        <f>알루미늄Alloy!C18</f>
        <v>2120.46</v>
      </c>
      <c r="D222" s="13">
        <f>알루미늄Alloy!D18</f>
        <v>2077.15</v>
      </c>
      <c r="E222" s="13">
        <f>알루미늄Alloy!E18</f>
        <v>1964.69</v>
      </c>
      <c r="F222" s="13">
        <f>알루미늄Alloy!F18</f>
        <v>1901.85</v>
      </c>
      <c r="G222" s="13">
        <f>알루미늄Alloy!G18</f>
        <v>1802.88</v>
      </c>
      <c r="H222" s="13">
        <f>알루미늄Alloy!H18</f>
        <v>1764.37</v>
      </c>
      <c r="I222" s="13">
        <f>알루미늄Alloy!I18</f>
        <v>1742.82</v>
      </c>
      <c r="J222" s="13">
        <f>알루미늄Alloy!J18</f>
        <v>1927.6</v>
      </c>
      <c r="K222" s="13">
        <f>알루미늄Alloy!K18</f>
        <v>1853.9</v>
      </c>
      <c r="L222" s="13">
        <f>알루미늄Alloy!L18</f>
        <v>1865.41</v>
      </c>
      <c r="M222" s="13">
        <f>알루미늄Alloy!M18</f>
        <v>1939.96</v>
      </c>
      <c r="N222" s="11">
        <f>AVERAGE(B222:M222)</f>
        <v>1917.5466666666664</v>
      </c>
    </row>
    <row r="223" spans="1:14" s="12" customFormat="1" ht="17.100000000000001" customHeight="1">
      <c r="A223" s="21">
        <v>2013</v>
      </c>
      <c r="B223" s="13">
        <f>알루미늄Alloy!B19</f>
        <v>1838.92</v>
      </c>
      <c r="C223" s="13">
        <f>알루미늄Alloy!C19</f>
        <v>1867.89</v>
      </c>
      <c r="D223" s="13">
        <f>알루미늄Alloy!D19</f>
        <v>1835.72</v>
      </c>
      <c r="E223" s="13">
        <f>알루미늄Alloy!E19</f>
        <v>1784.69</v>
      </c>
      <c r="F223" s="13">
        <f>알루미늄Alloy!F19</f>
        <v>1768.4</v>
      </c>
      <c r="G223" s="13">
        <f>알루미늄Alloy!G19</f>
        <v>1800.58</v>
      </c>
      <c r="H223" s="13">
        <f>알루미늄Alloy!H19</f>
        <v>1775.35</v>
      </c>
      <c r="I223" s="13">
        <f>알루미늄Alloy!I19</f>
        <v>1766.94</v>
      </c>
      <c r="J223" s="13">
        <f>알루미늄Alloy!J19</f>
        <v>1774.31</v>
      </c>
      <c r="K223" s="13">
        <f>알루미늄Alloy!K19</f>
        <v>1795.11</v>
      </c>
      <c r="L223" s="13">
        <f>알루미늄Alloy!L19</f>
        <v>1763.04</v>
      </c>
      <c r="M223" s="13">
        <f>알루미늄Alloy!M19</f>
        <v>1789.88</v>
      </c>
      <c r="N223" s="11">
        <f>AVERAGE(B223:M223)</f>
        <v>1796.7358333333334</v>
      </c>
    </row>
    <row r="224" spans="1:14" s="12" customFormat="1" ht="17.100000000000001" customHeight="1">
      <c r="A224" s="21">
        <v>2014</v>
      </c>
      <c r="B224" s="13">
        <f>알루미늄Alloy!B20</f>
        <v>1789.99</v>
      </c>
      <c r="C224" s="13">
        <f>알루미늄Alloy!C20</f>
        <v>1781.28</v>
      </c>
      <c r="D224" s="13">
        <f>알루미늄Alloy!D20</f>
        <v>1846.98</v>
      </c>
      <c r="E224" s="13">
        <f>알루미늄Alloy!E20</f>
        <v>1891.03</v>
      </c>
      <c r="F224" s="13">
        <f>알루미늄Alloy!F20</f>
        <v>1908.49</v>
      </c>
      <c r="G224" s="13">
        <f>알루미늄Alloy!G20</f>
        <v>1969.94</v>
      </c>
      <c r="H224" s="13">
        <f>알루미늄Alloy!H20</f>
        <v>1978.59</v>
      </c>
      <c r="I224" s="13">
        <f>알루미늄Alloy!I20</f>
        <v>2007.02</v>
      </c>
      <c r="J224" s="13">
        <f>알루미늄Alloy!J20</f>
        <v>2099.89</v>
      </c>
      <c r="K224" s="13">
        <f>알루미늄Alloy!K20</f>
        <v>2082.39</v>
      </c>
      <c r="L224" s="13">
        <f>알루미늄Alloy!L20</f>
        <v>2027.75</v>
      </c>
      <c r="M224" s="13">
        <f>알루미늄Alloy!M20</f>
        <v>1960.48</v>
      </c>
      <c r="N224" s="11">
        <f>AVERAGE(B224:M224)</f>
        <v>1945.3191666666669</v>
      </c>
    </row>
    <row r="225" spans="1:14" s="12" customFormat="1" ht="17.100000000000001" customHeight="1">
      <c r="A225" s="21">
        <v>2015</v>
      </c>
      <c r="B225" s="13">
        <f>알루미늄Alloy!B21</f>
        <v>1823.69</v>
      </c>
      <c r="C225" s="13">
        <f>알루미늄Alloy!C21</f>
        <v>1801.5</v>
      </c>
      <c r="D225" s="13">
        <f>알루미늄Alloy!D21</f>
        <v>1758.06</v>
      </c>
      <c r="E225" s="13">
        <f>알루미늄Alloy!E21</f>
        <v>1791.88</v>
      </c>
      <c r="F225" s="13">
        <f>알루미늄Alloy!F21</f>
        <v>1775.57</v>
      </c>
      <c r="G225" s="13">
        <f>알루미늄Alloy!G21</f>
        <v>1760.7</v>
      </c>
      <c r="H225" s="13">
        <f>알루미늄Alloy!H21</f>
        <v>1726.63</v>
      </c>
      <c r="I225" s="13">
        <f>알루미늄Alloy!I21</f>
        <v>1679.03</v>
      </c>
      <c r="J225" s="13">
        <f>알루미늄Alloy!J21</f>
        <v>1686.05</v>
      </c>
      <c r="K225" s="13">
        <f>알루미늄Alloy!K21</f>
        <v>1668.86</v>
      </c>
      <c r="L225" s="13">
        <f>알루미늄Alloy!L21</f>
        <v>1579.13</v>
      </c>
      <c r="M225" s="13">
        <f>알루미늄Alloy!M21</f>
        <v>1591.36</v>
      </c>
      <c r="N225" s="11">
        <f>AVERAGE(B225:M225)</f>
        <v>1720.2050000000002</v>
      </c>
    </row>
  </sheetData>
  <phoneticPr fontId="2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89" orientation="landscape" r:id="rId1"/>
  <headerFooter alignWithMargins="0"/>
  <rowBreaks count="6" manualBreakCount="6">
    <brk id="34" max="16383" man="1"/>
    <brk id="68" max="16383" man="1"/>
    <brk id="102" max="16383" man="1"/>
    <brk id="136" max="16383" man="1"/>
    <brk id="170" max="16383" man="1"/>
    <brk id="20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구리</vt:lpstr>
      <vt:lpstr>납</vt:lpstr>
      <vt:lpstr>아연</vt:lpstr>
      <vt:lpstr>알루미늄</vt:lpstr>
      <vt:lpstr>니켈</vt:lpstr>
      <vt:lpstr>주석</vt:lpstr>
      <vt:lpstr>알루미늄Alloy</vt:lpstr>
      <vt:lpstr>년도별</vt:lpstr>
    </vt:vector>
  </TitlesOfParts>
  <Company>한국비철금속협회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한국비철금속협회</dc:creator>
  <cp:lastModifiedBy>김은희</cp:lastModifiedBy>
  <cp:lastPrinted>2016-02-01T00:24:16Z</cp:lastPrinted>
  <dcterms:created xsi:type="dcterms:W3CDTF">1997-03-12T08:56:05Z</dcterms:created>
  <dcterms:modified xsi:type="dcterms:W3CDTF">2016-07-01T00:02:27Z</dcterms:modified>
</cp:coreProperties>
</file>